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730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GUIMARVA\Downloads\NovoTemplateJunho\"/>
    </mc:Choice>
  </mc:AlternateContent>
  <xr:revisionPtr revIDLastSave="0" documentId="13_ncr:1_{2801D96F-C4A5-45E1-8699-AE4B58475644}" xr6:coauthVersionLast="47" xr6:coauthVersionMax="47" xr10:uidLastSave="{00000000-0000-0000-0000-000000000000}"/>
  <x:bookViews>
    <x:workbookView xWindow="-120" yWindow="-120" windowWidth="29040" windowHeight="1572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BP!$A$1:$H$1015</x:definedName>
    <x:definedName name="_xlnm._FilterDatabase" localSheetId="0" hidden="1">BP!$B$2:$B$472</x:definedName>
    <x:definedName name="_xlnm.Print_Area" localSheetId="1">DRE!$A$1:$J$484</x:definedName>
    <x:definedName name="Z_19D83B2D_FE50_44AF_B046_D5B49A7B8F77_.wvu.PrintArea" localSheetId="1" hidden="1">DRE!$C$1:$J$464</x:definedName>
    <x:definedName name="Z_19D83B2D_FE50_44AF_B046_D5B49A7B8F77_.wvu.Rows" localSheetId="1" hidden="1">DRE!$448:$452,DRE!$455:$456</x:definedName>
    <x:definedName name="Z_26E92220_631B_4E37_B8D7_EE7F43763AC5_.wvu.PrintArea" localSheetId="1" hidden="1">DRE!$C$1:$J$464</x:definedName>
    <x:definedName name="Z_26E92220_631B_4E37_B8D7_EE7F43763AC5_.wvu.Rows" localSheetId="1" hidden="1">DRE!$448:$452,DRE!$455:$456</x:definedName>
    <x:definedName name="Z_68B69029_1323_49CD_B3DD_78B250188498_.wvu.PrintArea" localSheetId="1" hidden="1">DRE!$C$1:$J$464</x:definedName>
    <x:definedName name="Z_68B69029_1323_49CD_B3DD_78B250188498_.wvu.Rows" localSheetId="1" hidden="1">DRE!$448:$452,DRE!$455:$456</x:definedName>
    <x:definedName name="Z_A4982635_3F62_49E7_88DD_5D687D8BCB03_.wvu.PrintArea" localSheetId="1" hidden="1">DRE!$C$1:$J$464</x:definedName>
    <x:definedName name="Z_A4982635_3F62_49E7_88DD_5D687D8BCB03_.wvu.Rows" localSheetId="1" hidden="1">DRE!$448:$452,DRE!$455:$456</x:definedName>
    <x:definedName name="_xlnm.Print_Area" localSheetId="2">Gerencial!$A$1:$Q$282</x:definedName>
    <x:definedName name="_xlnm._FilterDatabase" localSheetId="2" hidden="1">Gerencial!$C$2:$C$397</x:definedName>
    <x:definedName name="_xlnm.Print_Area" localSheetId="3">PL_Medio!$A$1:$F$18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x:calcChain xmlns:x="http://schemas.openxmlformats.org/spreadsheetml/2006/main"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BV38" i="1195"/>
  <x:c r="BV39" i="1195"/>
  <x:c r="BV40" i="1195"/>
  <x:c r="BV41" i="1195"/>
  <x:c r="BV42" i="1195"/>
  <x:c r="BV43" i="1195"/>
  <x:c r="BV44" i="1195"/>
  <x:c r="H45" i="1195"/>
  <x:c r="BV45" i="1195"/>
  <x:c r="BV46" i="1195"/>
  <x:c r="BV47" i="1195"/>
  <x:c r="BV48" i="1195"/>
  <x:c r="BV49" i="1195"/>
  <x:c r="BV50" i="1195"/>
  <x:c r="H51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BV60" i="1195"/>
  <x:c r="H61" i="1195"/>
  <x:c r="BV61" i="1195"/>
  <x:c r="BV62" i="1195"/>
  <x:c r="H63" i="1195"/>
  <x:c r="H64" i="1195"/>
  <x:c r="H65" i="1195"/>
  <x:c r="H66" i="1195"/>
  <x:c r="BV66" i="1195"/>
  <x:c r="BV67" i="1195"/>
  <x:c r="BV68" i="1195"/>
  <x:c r="H69" i="1195"/>
  <x:c r="BV69" i="1195"/>
  <x:c r="BV70" i="1195"/>
  <x:c r="BV71" i="1195"/>
  <x:c r="BV72" i="1195"/>
  <x:c r="BV73" i="1195"/>
  <x:c r="H74" i="1195"/>
  <x:c r="BV74" i="1195"/>
  <x:c r="BV75" i="1195"/>
  <x:c r="BV76" i="1195"/>
  <x:c r="BV77" i="1195"/>
  <x:c r="BV78" i="1195"/>
  <x:c r="H79" i="1195"/>
  <x:c r="BV79" i="1195"/>
  <x:c r="BV80" i="1195"/>
  <x:c r="BV81" i="1195"/>
  <x:c r="H82" i="1195"/>
  <x:c r="BV82" i="1195"/>
  <x:c r="BV83" i="1195"/>
  <x:c r="BV84" i="1195"/>
  <x:c r="BV85" i="1195"/>
  <x:c r="BV86" i="1195"/>
  <x:c r="BV87" i="1195"/>
  <x:c r="BV88" i="1195"/>
  <x:c r="BV89" i="1195"/>
  <x:c r="H90" i="1195"/>
  <x:c r="BV90" i="1195"/>
  <x:c r="BV91" i="1195"/>
  <x:c r="H92" i="1195"/>
  <x:c r="H94" i="1195"/>
  <x:c r="BV94" i="1195"/>
  <x:c r="BV95" i="1195"/>
  <x:c r="BV96" i="1195"/>
  <x:c r="H97" i="1195"/>
  <x:c r="BV97" i="1195"/>
  <x:c r="BV98" i="1195"/>
  <x:c r="BV99" i="1195"/>
  <x:c r="BV100" i="1195"/>
  <x:c r="H101" i="1195"/>
  <x:c r="BV101" i="1195"/>
  <x:c r="BV102" i="1195"/>
  <x:c r="H103" i="1195"/>
  <x:c r="BV103" i="1195"/>
  <x:c r="BV104" i="1195"/>
  <x:c r="BV105" i="1195"/>
  <x:c r="BV106" i="1195"/>
  <x:c r="H108" i="1195"/>
  <x:c r="BV108" i="1195"/>
  <x:c r="BV109" i="1195"/>
  <x:c r="BV110" i="1195"/>
  <x:c r="BV111" i="1195"/>
  <x:c r="BV112" i="1195"/>
  <x:c r="BV113" i="1195"/>
  <x:c r="H115" i="1195"/>
  <x:c r="BV115" i="1195"/>
  <x:c r="BV116" i="1195"/>
  <x:c r="BV117" i="1195"/>
  <x:c r="H118" i="1195"/>
  <x:c r="BV118" i="1195"/>
  <x:c r="BV119" i="1195"/>
  <x:c r="BV120" i="1195"/>
  <x:c r="BV121" i="1195"/>
  <x:c r="BV122" i="1195"/>
  <x:c r="H123" i="1195"/>
  <x:c r="BV123" i="1195"/>
  <x:c r="BV124" i="1195"/>
  <x:c r="H125" i="1195"/>
  <x:c r="BV125" i="1195"/>
  <x:c r="BV126" i="1195"/>
  <x:c r="H127" i="1195"/>
  <x:c r="BV127" i="1195"/>
  <x:c r="BV128" i="1195"/>
  <x:c r="BV129" i="1195"/>
  <x:c r="BV130" i="1195"/>
  <x:c r="BV131" i="1195"/>
  <x:c r="BV132" i="1195"/>
  <x:c r="BV133" i="1195"/>
  <x:c r="BV134" i="1195"/>
  <x:c r="BV135" i="1195"/>
  <x:c r="BV136" i="1195"/>
  <x:c r="BV137" i="1195"/>
  <x:c r="BV138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H161" i="1195"/>
  <x:c r="BV161" i="1195"/>
  <x:c r="BV162" i="1195"/>
  <x:c r="H163" i="1195"/>
  <x:c r="BV163" i="1195"/>
  <x:c r="BV164" i="1195"/>
  <x:c r="BV165" i="1195"/>
  <x:c r="BV166" i="1195"/>
  <x:c r="H167" i="1195"/>
  <x:c r="BV167" i="1195"/>
  <x:c r="BV168" i="1195"/>
  <x:c r="H170" i="1195"/>
  <x:c r="BV170" i="1195"/>
  <x:c r="BV171" i="1195"/>
  <x:c r="BV172" i="1195"/>
  <x:c r="BV173" i="1195"/>
  <x:c r="BV174" i="1195"/>
  <x:c r="BV175" i="1195"/>
  <x:c r="BV176" i="1195"/>
  <x:c r="BV177" i="1195"/>
  <x:c r="BV179" i="1195"/>
  <x:c r="BV180" i="1195"/>
  <x:c r="BV181" i="1195"/>
  <x:c r="H182" i="1195"/>
  <x:c r="BV182" i="1195"/>
  <x:c r="BV183" i="1195"/>
  <x:c r="BV184" i="1195"/>
  <x:c r="BV185" i="1195"/>
  <x:c r="H186" i="1195"/>
  <x:c r="BV186" i="1195"/>
  <x:c r="BV187" i="1195"/>
  <x:c r="H188" i="1195"/>
  <x:c r="BV188" i="1195"/>
  <x:c r="BV189" i="1195"/>
  <x:c r="H190" i="1195"/>
  <x:c r="BV190" i="1195"/>
  <x:c r="BV191" i="1195"/>
  <x:c r="BV192" i="1195"/>
  <x:c r="BV193" i="1195"/>
  <x:c r="BV194" i="1195"/>
  <x:c r="BV195" i="1195"/>
  <x:c r="BV196" i="1195"/>
  <x:c r="BV197" i="1195"/>
  <x:c r="BV198" i="1195"/>
  <x:c r="BV199" i="1195"/>
  <x:c r="BV200" i="1195"/>
  <x:c r="BV201" i="1195"/>
  <x:c r="BV202" i="1195"/>
  <x:c r="BV203" i="1195"/>
  <x:c r="H204" i="1195"/>
  <x:c r="BV204" i="1195"/>
  <x:c r="BV205" i="1195"/>
  <x:c r="BV206" i="1195"/>
  <x:c r="BV207" i="1195"/>
  <x:c r="BV208" i="1195"/>
  <x:c r="BV209" i="1195"/>
  <x:c r="BV210" i="1195"/>
  <x:c r="BV211" i="1195"/>
  <x:c r="BV212" i="1195"/>
  <x:c r="H213" i="1195"/>
  <x:c r="BV213" i="1195"/>
  <x:c r="BV214" i="1195"/>
  <x:c r="BV215" i="1195"/>
  <x:c r="BV216" i="1195"/>
  <x:c r="BV217" i="1195"/>
  <x:c r="BV218" i="1195"/>
  <x:c r="H219" i="1195"/>
  <x:c r="H222" i="1195"/>
  <x:c r="BV222" i="1195"/>
  <x:c r="BV223" i="1195"/>
  <x:c r="BV224" i="1195"/>
  <x:c r="BV225" i="1195"/>
  <x:c r="H226" i="1195"/>
  <x:c r="BV226" i="1195"/>
  <x:c r="BV227" i="1195"/>
  <x:c r="BV228" i="1195"/>
  <x:c r="BV229" i="1195"/>
  <x:c r="BV230" i="1195"/>
  <x:c r="BV231" i="1195"/>
  <x:c r="H232" i="1195"/>
  <x:c r="BV232" i="1195"/>
  <x:c r="BV233" i="1195"/>
  <x:c r="H234" i="1195"/>
  <x:c r="BV234" i="1195"/>
  <x:c r="BV235" i="1195"/>
  <x:c r="BV236" i="1195"/>
  <x:c r="BV237" i="1195"/>
  <x:c r="H238" i="1195"/>
  <x:c r="BV238" i="1195"/>
  <x:c r="BV239" i="1195"/>
  <x:c r="H240" i="1195"/>
  <x:c r="BV240" i="1195"/>
  <x:c r="BV241" i="1195"/>
  <x:c r="H242" i="1195"/>
  <x:c r="BV242" i="1195"/>
  <x:c r="BV243" i="1195"/>
  <x:c r="H244" i="1195"/>
  <x:c r="BV244" i="1195"/>
  <x:c r="BV245" i="1195"/>
  <x:c r="BV246" i="1195"/>
  <x:c r="BV247" i="1195"/>
  <x:c r="BV248" i="1195"/>
  <x:c r="H249" i="1195"/>
  <x:c r="BV249" i="1195"/>
  <x:c r="BV250" i="1195"/>
  <x:c r="H251" i="1195"/>
  <x:c r="BV251" i="1195"/>
  <x:c r="BV252" i="1195"/>
  <x:c r="BV253" i="1195"/>
  <x:c r="BV254" i="1195"/>
  <x:c r="BV255" i="1195"/>
  <x:c r="BV256" i="1195"/>
  <x:c r="BV257" i="1195"/>
  <x:c r="BV258" i="1195"/>
  <x:c r="BV259" i="1195"/>
  <x:c r="BV260" i="1195"/>
  <x:c r="BV261" i="1195"/>
  <x:c r="BV262" i="1195"/>
  <x:c r="BV263" i="1195"/>
  <x:c r="BV264" i="1195"/>
  <x:c r="H265" i="1195"/>
  <x:c r="BV265" i="1195"/>
  <x:c r="BV266" i="1195"/>
  <x:c r="H267" i="1195"/>
  <x:c r="BV267" i="1195"/>
  <x:c r="BV268" i="1195"/>
  <x:c r="BV269" i="1195"/>
  <x:c r="BV270" i="1195"/>
  <x:c r="BV271" i="1195"/>
  <x:c r="H272" i="1195"/>
  <x:c r="BV272" i="1195"/>
  <x:c r="BV273" i="1195"/>
  <x:c r="H274" i="1195"/>
  <x:c r="BV274" i="1195"/>
  <x:c r="BV275" i="1195"/>
  <x:c r="BV276" i="1195"/>
  <x:c r="BV277" i="1195"/>
  <x:c r="BV278" i="1195"/>
  <x:c r="BV279" i="1195"/>
  <x:c r="BV280" i="1195"/>
  <x:c r="BV281" i="1195"/>
  <x:c r="BV282" i="1195"/>
  <x:c r="BV283" i="1195"/>
  <x:c r="BV284" i="1195"/>
  <x:c r="BV285" i="1195"/>
  <x:c r="BV286" i="1195"/>
  <x:c r="BV287" i="1195"/>
  <x:c r="BV288" i="1195"/>
  <x:c r="BV289" i="1195"/>
  <x:c r="BV290" i="1195"/>
  <x:c r="BV291" i="1195"/>
  <x:c r="BV292" i="1195"/>
  <x:c r="BV293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H315" i="1195"/>
  <x:c r="BV315" i="1195"/>
  <x:c r="BV316" i="1195"/>
  <x:c r="BV317" i="1195"/>
  <x:c r="BV318" i="1195"/>
  <x:c r="H319" i="1195"/>
  <x:c r="BV319" i="1195"/>
  <x:c r="BV320" i="1195"/>
  <x:c r="BV321" i="1195"/>
  <x:c r="BV322" i="1195"/>
  <x:c r="BV323" i="1195"/>
  <x:c r="H324" i="1195"/>
  <x:c r="BV324" i="1195"/>
  <x:c r="BV325" i="1195"/>
  <x:c r="H326" i="1195"/>
  <x:c r="BV326" i="1195"/>
  <x:c r="BV327" i="1195"/>
  <x:c r="BV328" i="1195"/>
  <x:c r="BV329" i="1195"/>
  <x:c r="H330" i="1195"/>
  <x:c r="BV330" i="1195"/>
  <x:c r="BV331" i="1195"/>
  <x:c r="BV332" i="1195"/>
  <x:c r="BV333" i="1195"/>
  <x:c r="H334" i="1195"/>
  <x:c r="BV334" i="1195"/>
  <x:c r="BV335" i="1195"/>
  <x:c r="BV336" i="1195"/>
  <x:c r="H337" i="1195"/>
  <x:c r="H341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H349" i="1195"/>
  <x:c r="BV351" i="1195"/>
  <x:c r="H352" i="1195"/>
  <x:c r="BV352" i="1195"/>
  <x:c r="BV353" i="1195"/>
  <x:c r="BV354" i="1195"/>
  <x:c r="H355" i="1195"/>
  <x:c r="BV355" i="1195"/>
  <x:c r="BV356" i="1195"/>
  <x:c r="BV357" i="1195"/>
  <x:c r="H358" i="1195"/>
  <x:c r="BV358" i="1195"/>
  <x:c r="BV359" i="1195"/>
  <x:c r="H360" i="1195"/>
  <x:c r="BV360" i="1195"/>
  <x:c r="BV361" i="1195"/>
  <x:c r="H362" i="1195"/>
  <x:c r="BV362" i="1195"/>
  <x:c r="BV363" i="1195"/>
  <x:c r="BV364" i="1195"/>
  <x:c r="H365" i="1195"/>
  <x:c r="BV365" i="1195"/>
  <x:c r="BV366" i="1195"/>
  <x:c r="BV367" i="1195"/>
  <x:c r="H368" i="1195"/>
  <x:c r="BV368" i="1195"/>
  <x:c r="BV369" i="1195"/>
  <x:c r="BV370" i="1195"/>
  <x:c r="BV371" i="1195"/>
  <x:c r="BV372" i="1195"/>
  <x:c r="BV373" i="1195"/>
  <x:c r="BV374" i="1195"/>
  <x:c r="BV375" i="1195"/>
  <x:c r="BV376" i="1195"/>
  <x:c r="BV377" i="1195"/>
  <x:c r="BV378" i="1195"/>
  <x:c r="BV379" i="1195"/>
  <x:c r="BV380" i="1195"/>
  <x:c r="BV381" i="1195"/>
  <x:c r="BV382" i="1195"/>
  <x:c r="BV383" i="1195"/>
  <x:c r="BV384" i="1195"/>
  <x:c r="BV386" i="1195"/>
  <x:c r="BV387" i="1195"/>
  <x:c r="BV388" i="1195"/>
  <x:c r="BV389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5" i="1195"/>
  <x:c r="BV406" i="1195"/>
  <x:c r="BV407" i="1195"/>
  <x:c r="BV408" i="1195"/>
  <x:c r="BV409" i="1195"/>
  <x:c r="BV410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5" i="1195"/>
  <x:c r="BV456" i="1195"/>
  <x:c r="BV457" i="1195"/>
  <x:c r="BV458" i="1195"/>
  <x:c r="BV459" i="1195"/>
  <x:c r="BV461" i="1195"/>
  <x:c r="BV464" i="1195"/>
  <x:c r="H465" i="1195"/>
  <x:c r="BV465" i="1195"/>
  <x:c r="BV466" i="1195"/>
  <x:c r="H467" i="1195"/>
  <x:c r="BV467" i="1195"/>
  <x:c r="BV468" i="1195"/>
  <x:c r="H469" i="1195"/>
  <x:c r="BV469" i="1195"/>
  <x:c r="BV470" i="1195"/>
  <x:c r="BV471" i="1195"/>
  <x:c r="H472" i="1195"/>
  <x:c r="BV472" i="1195"/>
  <x:c r="BV473" i="1195"/>
  <x:c r="BV474" i="1195"/>
  <x:c r="BV475" i="1195"/>
  <x:c r="BD482" i="1195"/>
  <x:c r="BD483" i="1195"/>
  <x:c r="BD484" i="1195"/>
  <x:c r="BD485" i="1195"/>
  <x:c r="BD486" i="1195"/>
  <x:c r="BD487" i="1195"/>
  <x:c r="BD488" i="1195"/>
  <x:c r="BD489" i="1195"/>
  <x:c r="BD490" i="1195"/>
  <x:c r="BD491" i="1195"/>
  <x:c r="BD492" i="1195"/>
  <x:c r="BD493" i="1195"/>
  <x:c r="BD494" i="1195"/>
  <x:c r="BD495" i="1195"/>
  <x:c r="BD496" i="1195"/>
  <x:c r="BD497" i="1195"/>
  <x:c r="BD498" i="1195"/>
  <x:c r="BD499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BD1014" i="1195"/>
  <x:c r="BD1015" i="1195"/>
  <x:c r="H117" i="1196"/>
  <x:c r="F118" i="1196"/>
  <x:c r="H118" i="1196"/>
  <x:c r="J118" i="1196"/>
  <x:c r="H120" i="1196"/>
  <x:c r="H121" i="1196"/>
  <x:c r="F123" i="1196"/>
  <x:c r="H123" i="1196"/>
  <x:c r="J123" i="1196"/>
  <x:c r="H129" i="1196"/>
  <x:c r="F158" i="1196"/>
  <x:c r="H158" i="1196"/>
  <x:c r="J158" i="1196"/>
  <x:c r="F180" i="1196"/>
  <x:c r="H180" i="1196"/>
  <x:c r="J180" i="1196"/>
  <x:c r="F181" i="1196"/>
  <x:c r="H181" i="1196"/>
  <x:c r="J181" i="1196"/>
  <x:c r="F183" i="1196"/>
  <x:c r="H183" i="1196"/>
  <x:c r="J183" i="1196"/>
  <x:c r="F185" i="1196"/>
  <x:c r="H185" i="1196"/>
  <x:c r="J185" i="1196"/>
  <x:c r="H225" i="1196"/>
  <x:c r="F226" i="1196"/>
  <x:c r="H226" i="1196"/>
  <x:c r="J226" i="1196"/>
  <x:c r="H229" i="1196"/>
  <x:c r="H230" i="1196"/>
  <x:c r="F302" i="1196"/>
  <x:c r="H302" i="1196"/>
  <x:c r="J302" i="1196"/>
  <x:c r="F304" i="1196"/>
  <x:c r="H304" i="1196"/>
  <x:c r="J304" i="1196"/>
  <x:c r="F305" i="1196"/>
  <x:c r="H305" i="1196"/>
  <x:c r="J305" i="1196"/>
  <x:c r="H306" i="1196"/>
  <x:c r="H307" i="1196"/>
  <x:c r="F309" i="1196"/>
  <x:c r="H309" i="1196"/>
  <x:c r="J309" i="1196"/>
  <x:c r="H311" i="1196"/>
  <x:c r="F313" i="1196"/>
  <x:c r="H313" i="1196"/>
  <x:c r="J313" i="1196"/>
  <x:c r="F366" i="1196"/>
  <x:c r="H366" i="1196"/>
  <x:c r="J366" i="1196"/>
  <x:c r="H369" i="1196"/>
  <x:c r="H370" i="1196"/>
  <x:c r="H371" i="1196"/>
  <x:c r="H372" i="1196"/>
  <x:c r="H373" i="1196"/>
  <x:c r="H374" i="1196"/>
  <x:c r="H375" i="1196"/>
  <x:c r="H376" i="1196"/>
  <x:c r="H378" i="1196"/>
  <x:c r="H379" i="1196"/>
  <x:c r="H380" i="1196"/>
  <x:c r="H381" i="1196"/>
  <x:c r="H382" i="1196"/>
  <x:c r="H383" i="1196"/>
  <x:c r="H384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6" i="1196"/>
  <x:c r="H397" i="1196"/>
  <x:c r="F398" i="1196"/>
  <x:c r="H398" i="1196"/>
  <x:c r="J398" i="1196"/>
  <x:c r="F400" i="1196"/>
  <x:c r="H400" i="1196"/>
  <x:c r="J400" i="1196"/>
  <x:c r="F402" i="1196"/>
  <x:c r="H402" i="1196"/>
  <x:c r="J402" i="1196"/>
  <x:c r="F404" i="1196"/>
  <x:c r="H404" i="1196"/>
  <x:c r="J404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57" i="289"/>
  <x:c r="G157" i="289"/>
  <x:c r="H157" i="289"/>
  <x:c r="I157" i="289"/>
  <x:c r="J157" i="289"/>
  <x:c r="K157" i="289"/>
  <x:c r="L157" i="289"/>
  <x:c r="M157" i="289"/>
  <x:c r="N157" i="289"/>
  <x:c r="O157" i="289"/>
  <x:c r="P157" i="289"/>
  <x:c r="Q157" i="289"/>
  <x:c r="F175" i="289"/>
  <x:c r="G175" i="289"/>
  <x:c r="H175" i="289"/>
  <x:c r="I175" i="289"/>
  <x:c r="J175" i="289"/>
  <x:c r="K175" i="289"/>
  <x:c r="L175" i="289"/>
  <x:c r="M175" i="289"/>
  <x:c r="N175" i="289"/>
  <x:c r="O175" i="289"/>
  <x:c r="P175" i="289"/>
  <x:c r="Q175" i="289"/>
  <x:c r="F177" i="289"/>
  <x:c r="G177" i="289"/>
  <x:c r="H177" i="289"/>
  <x:c r="I177" i="289"/>
  <x:c r="J177" i="289"/>
  <x:c r="K177" i="289"/>
  <x:c r="L177" i="289"/>
  <x:c r="M177" i="289"/>
  <x:c r="N177" i="289"/>
  <x:c r="O177" i="289"/>
  <x:c r="P177" i="289"/>
  <x:c r="Q177" i="289"/>
  <x:c r="F218" i="289"/>
  <x:c r="G218" i="289"/>
  <x:c r="H218" i="289"/>
  <x:c r="I218" i="289"/>
  <x:c r="J218" i="289"/>
  <x:c r="K218" i="289"/>
  <x:c r="L218" i="289"/>
  <x:c r="M218" i="289"/>
  <x:c r="N218" i="289"/>
  <x:c r="O218" i="289"/>
  <x:c r="P218" i="289"/>
  <x:c r="Q218" i="289"/>
  <x:c r="F294" i="289"/>
  <x:c r="G294" i="289"/>
  <x:c r="H294" i="289"/>
  <x:c r="I294" i="289"/>
  <x:c r="J294" i="289"/>
  <x:c r="K294" i="289"/>
  <x:c r="L294" i="289"/>
  <x:c r="M294" i="289"/>
  <x:c r="N294" i="289"/>
  <x:c r="O294" i="289"/>
  <x:c r="P294" i="289"/>
  <x:c r="Q294" i="289"/>
  <x:c r="F296" i="289"/>
  <x:c r="G296" i="289"/>
  <x:c r="H296" i="289"/>
  <x:c r="I296" i="289"/>
  <x:c r="J296" i="289"/>
  <x:c r="K296" i="289"/>
  <x:c r="L296" i="289"/>
  <x:c r="M296" i="289"/>
  <x:c r="N296" i="289"/>
  <x:c r="O296" i="289"/>
  <x:c r="P296" i="289"/>
  <x:c r="Q296" i="289"/>
  <x:c r="F301" i="289"/>
  <x:c r="G301" i="289"/>
  <x:c r="H301" i="289"/>
  <x:c r="I301" i="289"/>
  <x:c r="J301" i="289"/>
  <x:c r="K301" i="289"/>
  <x:c r="L301" i="289"/>
  <x:c r="M301" i="289"/>
  <x:c r="N301" i="289"/>
  <x:c r="O301" i="289"/>
  <x:c r="P301" i="289"/>
  <x:c r="Q301" i="289"/>
  <x:c r="F305" i="289"/>
  <x:c r="G305" i="289"/>
  <x:c r="H305" i="289"/>
  <x:c r="I305" i="289"/>
  <x:c r="J305" i="289"/>
  <x:c r="K305" i="289"/>
  <x:c r="L305" i="289"/>
  <x:c r="M305" i="289"/>
  <x:c r="N305" i="289"/>
  <x:c r="O305" i="289"/>
  <x:c r="P305" i="289"/>
  <x:c r="Q305" i="289"/>
  <x:c r="F358" i="289"/>
  <x:c r="G358" i="289"/>
  <x:c r="H358" i="289"/>
  <x:c r="I358" i="289"/>
  <x:c r="J358" i="289"/>
  <x:c r="K358" i="289"/>
  <x:c r="L358" i="289"/>
  <x:c r="M358" i="289"/>
  <x:c r="N358" i="289"/>
  <x:c r="O358" i="289"/>
  <x:c r="P358" i="289"/>
  <x:c r="Q358" i="289"/>
  <x:c r="F389" i="289"/>
  <x:c r="G389" i="289"/>
  <x:c r="H389" i="289"/>
  <x:c r="I389" i="289"/>
  <x:c r="J389" i="289"/>
  <x:c r="K389" i="289"/>
  <x:c r="L389" i="289"/>
  <x:c r="M389" i="289"/>
  <x:c r="N389" i="289"/>
  <x:c r="O389" i="289"/>
  <x:c r="P389" i="289"/>
  <x:c r="Q389" i="289"/>
  <x:c r="F391" i="289"/>
  <x:c r="G391" i="289"/>
  <x:c r="H391" i="289"/>
  <x:c r="I391" i="289"/>
  <x:c r="J391" i="289"/>
  <x:c r="K391" i="289"/>
  <x:c r="L391" i="289"/>
  <x:c r="M391" i="289"/>
  <x:c r="N391" i="289"/>
  <x:c r="O391" i="289"/>
  <x:c r="P391" i="289"/>
  <x:c r="Q391" i="289"/>
  <x:c r="F393" i="289"/>
  <x:c r="G393" i="289"/>
  <x:c r="H393" i="289"/>
  <x:c r="I393" i="289"/>
  <x:c r="J393" i="289"/>
  <x:c r="K393" i="289"/>
  <x:c r="L393" i="289"/>
  <x:c r="M393" i="289"/>
  <x:c r="N393" i="289"/>
  <x:c r="O393" i="289"/>
  <x:c r="P393" i="289"/>
  <x:c r="Q393" i="289"/>
  <x:c r="F395" i="289"/>
  <x:c r="G395" i="289"/>
  <x:c r="H395" i="289"/>
  <x:c r="I395" i="289"/>
  <x:c r="J395" i="289"/>
  <x:c r="K395" i="289"/>
  <x:c r="L395" i="289"/>
  <x:c r="M395" i="289"/>
  <x:c r="N395" i="289"/>
  <x:c r="O395" i="289"/>
  <x:c r="P395" i="289"/>
  <x:c r="Q395" i="289"/>
  <x:c r="F399" i="289"/>
  <x:c r="G399" i="289"/>
  <x:c r="H399" i="289"/>
  <x:c r="I399" i="289"/>
  <x:c r="J399" i="289"/>
  <x:c r="K399" i="289"/>
  <x:c r="L399" i="289"/>
  <x:c r="M399" i="289"/>
  <x:c r="N399" i="289"/>
  <x:c r="O399" i="289"/>
  <x:c r="P399" i="289"/>
  <x:c r="Q399" i="289"/>
  <x:c r="F400" i="289"/>
  <x:c r="G400" i="289"/>
  <x:c r="H400" i="289"/>
  <x:c r="I400" i="289"/>
  <x:c r="J400" i="289"/>
  <x:c r="K400" i="289"/>
  <x:c r="L400" i="289"/>
  <x:c r="M400" i="289"/>
  <x:c r="N400" i="289"/>
  <x:c r="O400" i="289"/>
  <x:c r="P400" i="289"/>
  <x:c r="Q400" i="289"/>
  <x:c r="F401" i="289"/>
  <x:c r="G401" i="289"/>
  <x:c r="H401" i="289"/>
  <x:c r="I401" i="289"/>
  <x:c r="J401" i="289"/>
  <x:c r="K401" i="289"/>
  <x:c r="L401" i="289"/>
  <x:c r="M401" i="289"/>
  <x:c r="N401" i="289"/>
  <x:c r="O401" i="289"/>
  <x:c r="P401" i="289"/>
  <x:c r="Q401" i="289"/>
  <x:c r="F402" i="289"/>
  <x:c r="G402" i="289"/>
  <x:c r="H402" i="289"/>
  <x:c r="I402" i="289"/>
  <x:c r="J402" i="289"/>
  <x:c r="K402" i="289"/>
  <x:c r="L402" i="289"/>
  <x:c r="M402" i="289"/>
  <x:c r="N402" i="289"/>
  <x:c r="O402" i="289"/>
  <x:c r="P402" i="289"/>
  <x:c r="Q402" i="289"/>
  <x:c r="F403" i="289"/>
  <x:c r="G403" i="289"/>
  <x:c r="H403" i="289"/>
  <x:c r="I403" i="289"/>
  <x:c r="J403" i="289"/>
  <x:c r="K403" i="289"/>
  <x:c r="L403" i="289"/>
  <x:c r="M403" i="289"/>
  <x:c r="N403" i="289"/>
  <x:c r="O403" i="289"/>
  <x:c r="P403" i="289"/>
  <x:c r="Q403" i="289"/>
  <x:c r="F404" i="289"/>
  <x:c r="G404" i="289"/>
  <x:c r="H404" i="289"/>
  <x:c r="I404" i="289"/>
  <x:c r="J404" i="289"/>
  <x:c r="K404" i="289"/>
  <x:c r="L404" i="289"/>
  <x:c r="M404" i="289"/>
  <x:c r="N404" i="289"/>
  <x:c r="O404" i="289"/>
  <x:c r="P404" i="289"/>
  <x:c r="Q404" i="289"/>
  <x:c r="F405" i="289"/>
  <x:c r="G405" i="289"/>
  <x:c r="H405" i="289"/>
  <x:c r="I405" i="289"/>
  <x:c r="J405" i="289"/>
  <x:c r="K405" i="289"/>
  <x:c r="L405" i="289"/>
  <x:c r="M405" i="289"/>
  <x:c r="N405" i="289"/>
  <x:c r="O405" i="289"/>
  <x:c r="P405" i="289"/>
  <x:c r="Q405" i="289"/>
  <x:c r="F406" i="289"/>
  <x:c r="G406" i="289"/>
  <x:c r="H406" i="289"/>
  <x:c r="I406" i="289"/>
  <x:c r="J406" i="289"/>
  <x:c r="K406" i="289"/>
  <x:c r="L406" i="289"/>
  <x:c r="M406" i="289"/>
  <x:c r="N406" i="289"/>
  <x:c r="O406" i="289"/>
  <x:c r="P406" i="289"/>
  <x:c r="Q406" i="289"/>
  <x:c r="F407" i="289"/>
  <x:c r="G407" i="289"/>
  <x:c r="H407" i="289"/>
  <x:c r="I407" i="289"/>
  <x:c r="J407" i="289"/>
  <x:c r="K407" i="289"/>
  <x:c r="L407" i="289"/>
  <x:c r="M407" i="289"/>
  <x:c r="N407" i="289"/>
  <x:c r="O407" i="289"/>
  <x:c r="P407" i="289"/>
  <x:c r="Q407" i="289"/>
  <x:c r="F408" i="289"/>
  <x:c r="G408" i="289"/>
  <x:c r="H408" i="289"/>
  <x:c r="I408" i="289"/>
  <x:c r="J408" i="289"/>
  <x:c r="K408" i="289"/>
  <x:c r="L408" i="289"/>
  <x:c r="M408" i="289"/>
  <x:c r="N408" i="289"/>
  <x:c r="O408" i="289"/>
  <x:c r="P408" i="289"/>
  <x:c r="Q408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0" i="289"/>
  <x:c r="G410" i="289"/>
  <x:c r="H410" i="289"/>
  <x:c r="I410" i="289"/>
  <x:c r="J410" i="289"/>
  <x:c r="K410" i="289"/>
  <x:c r="L410" i="289"/>
  <x:c r="M410" i="289"/>
  <x:c r="N410" i="289"/>
  <x:c r="O410" i="289"/>
  <x:c r="P410" i="289"/>
  <x:c r="Q410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2" i="289"/>
  <x:c r="G412" i="289"/>
  <x:c r="H412" i="289"/>
  <x:c r="I412" i="289"/>
  <x:c r="J412" i="289"/>
  <x:c r="K412" i="289"/>
  <x:c r="L412" i="289"/>
  <x:c r="M412" i="289"/>
  <x:c r="N412" i="289"/>
  <x:c r="O412" i="289"/>
  <x:c r="P412" i="289"/>
  <x:c r="Q412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4" i="289"/>
  <x:c r="G414" i="289"/>
  <x:c r="H414" i="289"/>
  <x:c r="I414" i="289"/>
  <x:c r="J414" i="289"/>
  <x:c r="K414" i="289"/>
  <x:c r="L414" i="289"/>
  <x:c r="M414" i="289"/>
  <x:c r="N414" i="289"/>
  <x:c r="O414" i="289"/>
  <x:c r="P414" i="289"/>
  <x:c r="Q414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6" i="289"/>
  <x:c r="G416" i="289"/>
  <x:c r="H416" i="289"/>
  <x:c r="I416" i="289"/>
  <x:c r="J416" i="289"/>
  <x:c r="K416" i="289"/>
  <x:c r="L416" i="289"/>
  <x:c r="M416" i="289"/>
  <x:c r="N416" i="289"/>
  <x:c r="O416" i="289"/>
  <x:c r="P416" i="289"/>
  <x:c r="Q416" i="289"/>
  <x:c r="F417" i="289"/>
  <x:c r="G417" i="289"/>
  <x:c r="H417" i="289"/>
  <x:c r="I417" i="289"/>
  <x:c r="J417" i="289"/>
  <x:c r="K417" i="289"/>
  <x:c r="L417" i="289"/>
  <x:c r="M417" i="289"/>
  <x:c r="N417" i="289"/>
  <x:c r="O417" i="289"/>
  <x:c r="P417" i="289"/>
  <x:c r="Q417" i="289"/>
  <x:c r="F418" i="289"/>
  <x:c r="G418" i="289"/>
  <x:c r="H418" i="289"/>
  <x:c r="I418" i="289"/>
  <x:c r="J418" i="289"/>
  <x:c r="K418" i="289"/>
  <x:c r="L418" i="289"/>
  <x:c r="M418" i="289"/>
  <x:c r="N418" i="289"/>
  <x:c r="O418" i="289"/>
  <x:c r="P418" i="289"/>
  <x:c r="Q418" i="289"/>
  <x:c r="D17" i="552"/>
</x:calcChain>
</file>

<file path=xl/sharedStrings.xml><?xml version="1.0" encoding="utf-8"?>
<x:sst xmlns:x="http://schemas.openxmlformats.org/spreadsheetml/2006/main" count="866" uniqueCount="866">
  <x:si>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</x:si>
  <x:si>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</x:si>
  <x:si>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</x:si>
  <x:si>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30 de junho de 2025</x:t>
  </x:si>
  <x:si>
    <x:t>Em reais</x:t>
  </x:si>
  <x:si>
    <x:t>ATIVO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</x:si>
  <x:si>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</x:si>
  <x:si>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</x:si>
  <x:si>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</x:si>
  <x:si>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</x:si>
  <x:si>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</x:si>
  <x:si>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</x:si>
  <x:si>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</x:si>
  <x:si>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</x:si>
  <x:si>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</x:si>
  <x:si>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</x:si>
  <x:si>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</x:si>
  <x:si>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</x:si>
  <x:si>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X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</x:si>
  <x:si>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</x:si>
  <x:si>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</x:si>
  <x:si>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</x:si>
  <x:si>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</x:si>
  <x:si>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</x:si>
  <x:si>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</x:si>
  <x:si>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</x:si>
  <x:si>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</x:si>
  <x:si>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</x:si>
  <x:si>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</x:si>
  <x:si>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</x:si>
  <x:si>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</x:si>
  <x:si>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</x:si>
  <x:si>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</x:si>
  <x:si>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</x:si>
  <x:si>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</x:si>
  <x:si>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</x:si>
  <x:si>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</x:si>
  <x:si>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</x:si>
  <x:si>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</x:si>
  <x:si>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</x:si>
  <x:si>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</x:si>
  <x:si>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</x:si>
  <x:si>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</x:si>
  <x:si>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</x:si>
  <x:si>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</x:si>
  <x:si>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</x:si>
  <x:si>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</x:si>
  <x:si>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</x:si>
  <x:si>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</x:si>
  <x:si>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</x:si>
  <x:si>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</x:si>
  <x:si>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</x:si>
  <x:si>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</x:si>
  <x:si>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</x:si>
  <x:si>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</x:si>
  <x:si>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</x:si>
  <x:si>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</x:si>
  <x:si>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</x:si>
  <x:si>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</x:si>
  <x:si>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</x:si>
  <x:si>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</x:si>
  <x:si>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</x:si>
  <x:si>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</x:si>
  <x:si>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</x:si>
  <x:si>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</x:si>
  <x:si>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</x:si>
  <x:si>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</x:si>
  <x:si>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</x:si>
  <x:si>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</x:si>
  <x:si>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</x:si>
  <x:si>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</x:si>
  <x:si>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</x:si>
  <x:si>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</x:si>
  <x:si>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</x:si>
  <x:si>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</x:si>
  <x:si>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</x:si>
  <x:si>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</x:si>
  <x:si>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</x:si>
  <x:si>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</x:si>
  <x:si>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</x:si>
  <x:si>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</x:si>
  <x:si>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</x:si>
  <x:si>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</x:si>
  <x:si>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</x:si>
  <x:si>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</x:si>
  <x:si>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</x:si>
  <x:si>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</x:si>
  <x:si>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</x:si>
  <x:si>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</x:si>
  <x:si>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</x:si>
  <x:si>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</x:si>
  <x:si>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</x:si>
  <x:si>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</x:si>
  <x:si>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</x:si>
  <x:si>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</x:si>
  <x:si>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</x:si>
  <x:si>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</x:si>
  <x:si>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</x:si>
  <x:si>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</x:si>
  <x:si>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</x:si>
  <x:si>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</x:si>
  <x:si>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</x:si>
  <x:si>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</x:si>
  <x:si>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</x:si>
  <x:si>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</x:si>
  <x:si>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</x:si>
  <x:si>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</x:si>
  <x:si>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</x:si>
  <x:si>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</x:si>
  <x:si>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</x:si>
  <x:si>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</x:si>
  <x:si>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</x:si>
  <x:si>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</x:si>
  <x:si>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</x:si>
  <x:si>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</x:si>
  <x:si>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</x:si>
  <x:si>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</x:si>
  <x:si>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</x:si>
  <x:si>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</x:si>
  <x:si>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</x:si>
  <x:si>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</x:si>
  <x:si>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</x:si>
  <x:si>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1839000030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</x:si>
  <x:si>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</x:si>
  <x:si>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</x:si>
  <x:si>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</x:si>
  <x:si>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</x:si>
  <x:si>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</x:si>
  <x:si>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</x:si>
  <x:si>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</x:si>
  <x:si>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</x:si>
  <x:si>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</x:si>
  <x:si>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</x:si>
  <x:si>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</x:si>
  <x:si>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</x:si>
  <x:si>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</x:si>
  <x:si>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</x:si>
  <x:si>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</x:si>
  <x:si>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</x:si>
  <x:si>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</x:si>
  <x:si>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</x:si>
  <x:si>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</x:si>
  <x:si>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</x:si>
  <x:si>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</x:si>
  <x:si>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</x:si>
  <x:si>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</x:si>
  <x:si>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</x:si>
  <x:si>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</x:si>
  <x:si>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</x:si>
  <x:si>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</x:si>
  <x:si>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</x:si>
  <x:si>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</x:si>
  <x:si>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</x:si>
  <x:si>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</x:si>
  <x:si>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</x:si>
  <x:si>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</x:si>
  <x:si>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</x:si>
  <x:si>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</x:si>
  <x:si>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</x:si>
  <x:si>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</x:si>
  <x:si>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</x:si>
  <x:si>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</x:si>
  <x:si>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</x:si>
  <x:si>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</x:si>
  <x:si>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</x:si>
  <x:si>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</x:si>
  <x:si>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</x:si>
  <x:si>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</x:si>
  <x:si>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</x:si>
  <x:si>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</x:si>
  <x:si>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</x:si>
  <x:si>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</x:si>
  <x:si>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</x:si>
  <x:si>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</x:si>
  <x:si>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</x:si>
  <x:si>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</x:si>
  <x:si>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</x:si>
  <x:si>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</x:si>
  <x:si>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</x:si>
  <x:si>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</x:si>
  <x:si>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</x:si>
  <x:si>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</x:si>
  <x:si>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</x:si>
  <x:si>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</x:si>
  <x:si>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</x:si>
  <x:si>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</x:si>
  <x:si>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</x:si>
  <x:si>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</x:si>
  <x:si>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</x:si>
  <x:si>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</x:si>
  <x:si>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</x:si>
  <x:si>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</x:si>
  <x:si>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</x:si>
  <x:si>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</x:si>
  <x:si>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</x:si>
  <x:si>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</x:si>
  <x:si>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</x:si>
  <x:si>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</x:si>
  <x:si>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</x:si>
  <x:si>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</x:si>
  <x:si>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</x:si>
  <x:si>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</x:si>
  <x:si>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</x:si>
  <x:si>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</x:si>
  <x:si>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</x:si>
  <x:si>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</x:si>
  <x:si>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</x:si>
  <x:si>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</x:si>
  <x:si>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</x:si>
  <x:si>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</x:si>
  <x:si>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</x:si>
  <x:si>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</x:si>
  <x:si>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</x:si>
  <x:si>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</x:si>
  <x:si>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Circulante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</x:si>
  <x:si>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</x:si>
  <x:si>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</x:si>
  <x:si>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</x:si>
  <x:si>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</x:si>
  <x:si>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</x:si>
  <x:si>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</x:si>
  <x:si>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</x:si>
  <x:si>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</x:si>
  <x:si>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</x:si>
  <x:si>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</x:si>
  <x:si>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</x:si>
  <x:si>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</x:si>
  <x:si>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</x:si>
  <x:si>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</x:si>
  <x:si>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</x:si>
  <x:si>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</x:si>
  <x:si>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</x:si>
  <x:si>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</x:si>
  <x:si>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</x:si>
  <x:si>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</x:si>
  <x:si>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</x:si>
  <x:si>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</x:si>
  <x:si>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</x:si>
  <x:si>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</x:si>
  <x:si>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</x:si>
  <x:si>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</x:si>
  <x:si>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</x:si>
  <x:si>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</x:si>
  <x:si>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</x:si>
  <x:si>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</x:si>
  <x:si>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</x:si>
  <x:si>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</x:si>
  <x:si>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</x:si>
  <x:si>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</x:si>
  <x:si>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</x:si>
  <x:si>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</x:si>
  <x:si>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</x:si>
  <x:si>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</x:si>
  <x:si>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</x:si>
  <x:si>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</x:si>
  <x:si>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</x:si>
  <x:si>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</x:si>
  <x:si>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</x:si>
  <x:si>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</x:si>
  <x:si>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</x:si>
  <x:si>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</x:si>
  <x:si>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</x:si>
  <x:si>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</x:si>
  <x:si>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</x:si>
  <x:si>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</x:si>
  <x:si>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</x:si>
  <x:si>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</x:si>
  <x:si>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</x:si>
  <x:si>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</x:si>
  <x:si>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</x:si>
  <x:si>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</x:si>
  <x:si>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</x:si>
  <x:si>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</x:si>
  <x:si>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</x:si>
  <x:si>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</x:si>
  <x:si>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</x:si>
  <x:si>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</x:si>
  <x:si>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</x:si>
  <x:si>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</x:si>
  <x:si>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</x:si>
  <x:si>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</x:si>
  <x:si>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</x:si>
  <x:si>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</x:si>
  <x:si>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</x:si>
  <x:si>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</x:si>
  <x:si>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</x:si>
  <x:si>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</x:si>
  <x:si>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</x:si>
  <x:si>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</x:si>
  <x:si>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</x:si>
  <x:si>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</x:si>
  <x:si>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</x:si>
  <x:si>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</x:si>
  <x:si>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</x:si>
  <x:si>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</x:si>
  <x:si>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</x:si>
  <x:si>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</x:si>
  <x:si>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</x:si>
  <x:si>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</x:si>
  <x:si>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</x:si>
  <x:si>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</x:si>
  <x:si>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</x:si>
  <x:si>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</x:si>
  <x:si>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</x:si>
  <x:si>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</x:si>
  <x:si>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</x:si>
  <x:si>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</x:si>
  <x:si>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</x:si>
  <x:si>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</x:si>
  <x:si>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</x:si>
  <x:si>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</x:si>
  <x:si>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</x:si>
  <x:si>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</x:si>
  <x:si>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</x:si>
  <x:si>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</x:si>
  <x:si>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</x:si>
  <x:si>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</x:si>
  <x:si>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</x:si>
  <x:si>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</x:si>
  <x:si>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</x:si>
  <x:si>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</x:si>
  <x:si>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</x:si>
  <x:si>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</x:si>
  <x:si>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</x:si>
  <x:si>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</x:si>
  <x:si>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</x:si>
  <x:si>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</x:si>
  <x:si>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</x:si>
  <x:si>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</x:si>
  <x:si>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</x:si>
  <x:si>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</x:si>
  <x:si>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</x:si>
  <x:si>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</x:si>
  <x:si>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</x:si>
  <x:si>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</x:si>
  <x:si>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</x:si>
  <x:si>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</x:si>
  <x:si>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</x:si>
  <x:si>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</x:si>
  <x:si>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</x:si>
  <x:si>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</x:si>
  <x:si>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</x:si>
  <x:si>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</x:si>
  <x:si>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</x:si>
  <x:si>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</x:si>
  <x:si>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</x:si>
  <x:si>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</x:si>
  <x:si>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</x:si>
  <x:si>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</x:si>
  <x:si>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</x:si>
  <x:si>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</x:si>
  <x:si>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</x:si>
  <x:si>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</x:si>
  <x:si>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</x:si>
  <x:si>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</x:si>
  <x:si>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</x:si>
  <x:si>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</x:si>
  <x:si>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</x:si>
  <x:si>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</x:si>
  <x:si>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</x:si>
  <x:si>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</x:si>
  <x:si>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</x:si>
  <x:si>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</x:si>
  <x:si>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</x:si>
  <x:si>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</x:si>
  <x:si>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</x:si>
  <x:si>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</x:si>
  <x:si>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</x:si>
  <x:si>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</x:si>
  <x:si>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</x:si>
  <x:si>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</x:si>
  <x:si>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</x:si>
  <x:si>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</x:si>
  <x:si>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</x:si>
  <x:si>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</x:si>
  <x:si>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</x:si>
  <x:si>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</x:si>
  <x:si>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</x:si>
  <x:si>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</x:si>
  <x:si>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</x:si>
  <x:si>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</x:si>
  <x:si>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</x:si>
  <x:si>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</x:si>
  <x:si>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</x:si>
  <x:si>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</x:si>
  <x:si>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</x:si>
  <x:si>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</x:si>
  <x:si>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</x:si>
  <x:si>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</x:si>
  <x:si>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</x:si>
  <x:si>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</x:si>
  <x:si>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</x:si>
  <x:si>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</x:si>
  <x:si>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</x:si>
  <x:si>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</x:si>
  <x:si>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</x:si>
  <x:si>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</x:si>
  <x:si>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</x:si>
  <x:si>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</x:si>
  <x:si>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</x:si>
  <x:si>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</x:si>
  <x:si>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</x:si>
  <x:si>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</x:si>
  <x:si>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</x:si>
  <x:si>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</x:si>
  <x:si>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</x:si>
  <x:si>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30 de junho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</x:si>
  <x:si>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</x:si>
  <x:si>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</x:si>
  <x:si>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</x:si>
  <x:si>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</x:si>
  <x:si>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</x:si>
  <x:si>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</x:si>
  <x:si>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</x:si>
  <x:si>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</x:si>
  <x:si>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</x:si>
  <x:si>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</x:si>
  <x:si>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</x:si>
  <x:si>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</x:si>
  <x:si>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</x:si>
  <x:si>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</x:si>
  <x:si>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</x:si>
  <x:si>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</x:si>
  <x:si>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</x:si>
  <x:si>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</x:si>
  <x:si>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</x:si>
  <x:si>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</x:si>
  <x:si>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</x:si>
  <x:si>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</x:si>
  <x:si>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</x:si>
  <x:si>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</x:si>
  <x:si>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</x:si>
  <x:si>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</x:si>
  <x:si>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</x:si>
  <x:si>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</x:si>
  <x:si>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</x:si>
  <x:si>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</x:si>
  <x:si>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</x:si>
  <x:si>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</x:si>
  <x:si>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</x:si>
  <x:si>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</x:si>
  <x:si>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</x:si>
  <x:si>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</x:si>
  <x:si>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</x:si>
  <x:si>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</x:si>
  <x:si>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</x:si>
  <x:si>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</x:si>
  <x:si>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</x:si>
  <x:si>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</x:si>
  <x:si>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</x:si>
  <x:si>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</x:si>
  <x:si>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7110000240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</x:si>
  <x:si>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</x:si>
  <x:si>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</x:si>
  <x:si>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</x:si>
  <x:si>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</x:si>
  <x:si>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</x:si>
  <x:si>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7399900999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</x:si>
  <x:si>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</x:si>
  <x:si>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</x:si>
  <x:si>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</x:si>
  <x:si>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</x:si>
  <x:si>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</x:si>
  <x:si>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</x:si>
  <x:si>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</x:si>
  <x:si>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</x:si>
  <x:si>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</x:si>
  <x:si>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8199700005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</x:si>
  <x:si>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</x:si>
  <x:si>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</x:si>
  <x:si>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</x:si>
  <x:si>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</x:si>
  <x:si>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</x:si>
  <x:si>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</x:si>
  <x:si>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</x:si>
  <x:si>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</x:si>
  <x:si>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</x:si>
  <x:si>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</x:si>
  <x:si>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</x:si>
  <x:si>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</x:si>
  <x:si>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</x:si>
  <x:si>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</x:si>
  <x:si>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</x:si>
  <x:si>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</x:si>
  <x:si>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</x:si>
  <x:si>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</x:si>
  <x:si>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</x:si>
  <x:si>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</x:si>
  <x:si>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</x:si>
  <x:si>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</x:si>
  <x:si>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</x:si>
  <x:si>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</x:si>
  <x:si>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</x:si>
  <x:si>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</x:si>
  <x:si>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</x:si>
  <x:si>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</x:si>
  <x:si>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</x:si>
  <x:si>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</x:si>
  <x:si>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</x:si>
  <x:si>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</x:si>
  <x:si>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</x:si>
  <x:si>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</x:si>
  <x:si>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</x:si>
  <x:si>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</x:si>
  <x:si>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</x:si>
  <x:si>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</x:si>
  <x:si>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8179900025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</x:si>
  <x:si>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</x:si>
  <x:si>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</x:si>
  <x:si>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</x:si>
  <x:si>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</x:si>
  <x:si>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</x:si>
  <x:si>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</x:si>
  <x:si>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</x:si>
  <x:si>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</x:si>
  <x:si>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</x:si>
  <x:si>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</x:si>
  <x:si>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</x:si>
  <x:si>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</x:si>
  <x:si>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</x:si>
  <x:si>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</x:si>
  <x:si>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</x:si>
  <x:si>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</x:si>
  <x:si>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</x:si>
  <x:si>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</x:si>
  <x:si>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</x:si>
  <x:si>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</x:si>
  <x:si>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</x:si>
  <x:si>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</x:si>
  <x:si>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</x:si>
  <x:si>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</x:si>
  <x:si>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</x:si>
  <x:si>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</x:si>
  <x:si>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</x:si>
  <x:si>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</x:si>
  <x:si>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</x:si>
  <x:si>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8123000002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</x:si>
  <x:si>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</x:si>
  <x:si>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</x:si>
  <x:si>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</x:si>
  <x:si>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</x:si>
  <x:si>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</x:si>
  <x:si>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</x:si>
  <x:si>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</x:si>
  <x:si>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</x:si>
  <x:si>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</x:si>
  <x:si>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</x:si>
  <x:si>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</x:si>
  <x:si>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</x:si>
  <x:si>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</x:si>
  <x:si>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</x:si>
  <x:si>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</x:si>
  <x:si>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</x:si>
  <x:si>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</x:si>
  <x:si>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</x:si>
  <x:si>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7154040001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</x:si>
  <x:si>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</x:si>
  <x:si>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</x:si>
  <x:si>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</x:si>
  <x:si>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</x:si>
  <x:si>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</x:si>
  <x:si>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</x:si>
  <x:si>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</x:si>
  <x:si>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</x:si>
  <x:si>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</x:si>
  <x:si>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</x:si>
  <x:si>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</x:si>
  <x:si>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</x:si>
  <x:si>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</x:si>
  <x:si>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</x:si>
  <x:si>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</x:si>
  <x:si>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</x:si>
  <x:si>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</x:si>
  <x:si>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8154015001</x:t>
  </x:si>
  <x:si>
    <x:t>Despesas com cotas de fundo de renda fixa</x:t>
  </x:si>
  <x:si>
    <x:t>7154046001</x:t>
  </x:si>
  <x:si>
    <x:t>Rendimento recebido de FIDC</x:t>
  </x:si>
  <x:si>
    <x:t>Desvalorização FIDC</x:t>
  </x:si>
  <x:si>
    <x:t>Receitas com LFT</x:t>
  </x:si>
  <x:si>
    <x:t>7141010003</x:t>
  </x:si>
  <x:si>
    <x:t>Receitas com LTN</x:t>
  </x:si>
  <x:si>
    <x:t>7141010004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</x:si>
  <x:si>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</x:si>
  <x:si>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</x:si>
  <x:si>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</x:si>
  <x:si>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</x:si>
  <x:si>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</x:si>
  <x:si>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</x:si>
  <x:si>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</x:si>
  <x:si>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</x:si>
  <x:si>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</x:si>
  <x:si>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</x:si>
  <x:si>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</x:si>
  <x:si>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</x:si>
  <x:si>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</x:si>
  <x:si>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</x:si>
  <x:si>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</x:si>
  <x:si>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</x:si>
  <x:si>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</x:si>
  <x:si>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</x:si>
  <x:si>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</x:si>
  <x:si>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</x:si>
  <x:si>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</x:si>
  <x:si>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</x:si>
  <x:si>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</x:si>
  <x:si>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</x:si>
  <x:si>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</x:si>
  <x:si>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</x:si>
  <x:si>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</x:si>
  <x:si>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</x:si>
  <x:si>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</x:si>
  <x:si>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</x:si>
  <x:si>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</x:si>
  <x:si>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</x:si>
  <x:si>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</x:si>
  <x:si>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</x:si>
  <x:si>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</x:si>
  <x:si>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</x:si>
  <x:si>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</x:si>
  <x:si>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</x:si>
  <x:si>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</x:si>
  <x:si>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</x:si>
  <x:si>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</x:si>
  <x:si>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</x:si>
  <x:si>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</x:si>
  <x:si>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</x:si>
  <x:si>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</x:si>
  <x:si>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</x:si>
  <x:si>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</x:si>
  <x:si>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</x:si>
  <x:si>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</x:si>
  <x:si>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</x:si>
  <x:si>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</x:si>
  <x:si>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</x:si>
  <x:si>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</x:si>
  <x:si>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</x:si>
  <x:si>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</x:si>
  <x:si>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</x:si>
  <x:si>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</x:si>
  <x:si>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</x:si>
  <x:si>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</x:si>
  <x:si>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</x:si>
  <x:si>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</x:si>
  <x:si>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</x:si>
  <x:si>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</x:si>
  <x:si>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</x:si>
  <x:si>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</x:si>
  <x:si>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</x:si>
  <x:si>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</x:si>
  <x:si>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</x:si>
  <x:si>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</x:si>
  <x:si>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</x:si>
  <x:si>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</x:si>
  <x:si>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</x:si>
  <x:si>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</x:si>
  <x:si>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</x:si>
  <x:si>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</x:si>
  <x:si>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</x:si>
  <x:si>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</x:si>
  <x:si>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</x:si>
  <x:si>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</x:si>
  <x:si>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</x:si>
  <x:si>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</x:si>
  <x:si>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</x:si>
  <x:si>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</x:si>
  <x:si>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</x:si>
  <x:si>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</x:si>
  <x:si>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</x:si>
  <x:si>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</x:si>
  <x:si>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</x:si>
  <x:si>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</x:si>
  <x:si>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</x:si>
  <x:si>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</x:si>
  <x:si>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</x:si>
  <x:si>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</x:si>
  <x:si>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</x:si>
  <x:si>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</x:si>
  <x:si>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</x:si>
  <x:si>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</x:si>
  <x:si>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</x:si>
  <x:si>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</x:si>
  <x:si>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</x:si>
  <x:si>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</x:si>
  <x:si>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</x:si>
  <x:si>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</x:si>
  <x:si>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</x:si>
  <x:si>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</x:si>
  <x:si>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</x:si>
  <x:si>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</x:si>
  <x:si>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</x:si>
  <x:si>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</x:si>
  <x:si>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</x:si>
  <x:si>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</x:si>
  <x:si>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</x:si>
  <x:si>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</x:si>
  <x:si>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</x:si>
  <x:si>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</x:si>
  <x:si>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</x:si>
  <x:si>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</x:si>
  <x:si>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</x:si>
  <x:si>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</x:si>
  <x:si>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</x:si>
  <x:si>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</x:si>
  <x:si>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</x:si>
  <x:si>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</x:si>
  <x:si>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</x:si>
  <x:si>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</x:si>
  <x:si>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</x:si>
  <x:si>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</x:si>
  <x:si>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</x:si>
  <x:si>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6183000124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</x:si>
  <x:si>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</x:si>
  <x:si>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</x:si>
  <x:si>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</x:si>
  <x:si>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</x:si>
  <x:si>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</x:si>
  <x:si>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</x:si>
  <x:si>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</x:si>
  <x:si>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</x:si>
  <x:si>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</x:si>
  <x:si>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6183000150</x:t>
  </x:si>
  <x:si>
    <x:t>Ajuste de distribuição com debêntures</x:t>
  </x:si>
  <x:si>
    <x:t>6181500002</x:t>
  </x:si>
  <x:si>
    <x:t>Ajuste de novas prática contábeis</x:t>
  </x:si>
  <x:si>
    <x:t>6181500003</x:t>
  </x:si>
  <x:si>
    <x:t>6181500004</x:t>
  </x:si>
  <x:si>
    <x:t>6181500001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</x:si>
  <x:si>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</x:si>
  <x:si>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</x:si>
  <x:si>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</x:si>
  <x:si>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</x:si>
  <x:si>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</x:si>
  <x:si>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</x:si>
  <x:si>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6184000118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</x:si>
  <x:si>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</x:si>
  <x:si>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</x:si>
  <x:si>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</x:si>
  <x:si>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</x:si>
  <x:si>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</x:si>
  <x:si>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</x:si>
  <x:si>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</x:si>
  <x:si>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</x:si>
  <x:si>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</x:si>
  <x:si>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</x:si>
  <x:si>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</x:si>
  <x:si>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</x:si>
  <x:si>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</x:si>
  <x:si>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</x:si>
  <x:si>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</x:si>
  <x:si>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</x:si>
  <x:si>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</x:si>
  <x:si>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</x:si>
  <x:si>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</x:si>
  <x:si>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</x:si>
  <x:si>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</x:si>
  <x:si>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</x:si>
  <x:si>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</x:si>
  <x:si>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</x:si>
  <x:si>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</x:si>
  <x:si>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</x:si>
  <x:si>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</x:si>
  <x:si>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</x:si>
  <x:si>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</x:si>
  <x:si>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</x:si>
  <x:si>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</x:si>
  <x:si>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>8179900030</x:t>
  </x:si>
  <x:si>
    <x:t xml:space="preserve">Despesas administrativas de Shopping </x:t>
  </x:si>
  <x:si>
    <x:t xml:space="preserve"> Rendas de direito emprestimos de ações </x:t>
  </x:si>
  <x:si>
    <x:t xml:space="preserve"> Ajuste ao valor justo com ações de companhias fechadas </x:t>
  </x:si>
  <x:si>
    <x:t>Despesas com derivativos (Opção)</x:t>
  </x:si>
  <x:si>
    <x:t>Ajuste ao valor justo com ações de companhias abertas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</x:si>
  <x:si>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</x:si>
  <x:si>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</x:si>
  <x:si>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</x:si>
  <x:si>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</x:si>
  <x:si>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</x:si>
  <x:si>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</x:si>
  <x:si>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</x:si>
  <x:si>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</x:si>
  <x:si>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</x:si>
  <x:si>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</x:si>
  <x:si>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</x:si>
  <x:si>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</x:si>
  <x:si>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</x:si>
  <x:si>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</x:si>
  <x:si>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>31 de Julho de 2024</x:t>
  </x:si>
  <x:si>
    <x:t>31 de Agosto de 2024</x:t>
  </x:si>
  <x:si>
    <x:t>30 de Setembro de 2024</x:t>
  </x:si>
  <x:si>
    <x:t>31 de Outubro de 2024</x:t>
  </x:si>
  <x:si>
    <x:t>30 de Novembro de 2024</x:t>
  </x:si>
  <x:si>
    <x:t>31 de Dezembro de 2024</x:t>
  </x:si>
  <x:si>
    <x:t>31 de Janeiro de 2025</x:t>
  </x:si>
  <x:si>
    <x:t>28 de Fevereiro de 2025</x:t>
  </x:si>
  <x:si>
    <x:t>31 de Março de 2025</x:t>
  </x:si>
  <x:si>
    <x:t>30 de Abril de 2025</x:t>
  </x:si>
  <x:si>
    <x:t>31 de Maio de 2025</x:t>
  </x:si>
  <x:si>
    <x:t>30 de Junho de 2025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</x:si>
  <x:si>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</x:si>
  <x:si>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</x:si>
  <x:si>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</x:si>
  <x:si>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</x:si>
  <x:si>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</x:si>
  <x:si>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</x:si>
  <x:si>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</x:si>
  <x:si>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</x:si>
  <x:si>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</x:si>
  <x:si>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</x:si>
  <x:si>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</x:si>
  <x:si>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</x:si>
  <x:si>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</x:si>
  <x:si>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</x:si>
  <x:si>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</x:si>
  <x:si>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</x:si>
  <x:si>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</x:si>
  <x:si>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</x:si>
  <x:si>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</x:si>
  <x:si>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</x:si>
  <x:si>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</x:si>
  <x:si>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</x:si>
  <x:si>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</x:si>
  <x:si>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</x:si>
  <x:si>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</x:si>
  <x:si>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</x:si>
  <x:si>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</x:si>
  <x:si>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</x:si>
  <x:si>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</x:si>
  <x:si>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</x:si>
  <x:si>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 S/ DISTR. RENDIMENTOS -2689</x:t>
  </x:si>
  <x:si>
    <x:t>IRPJ RENDA VARIAVEL COD-3317</x:t>
  </x:si>
  <x:si>
    <x:t>A PAGAR DE BOLSA</x:t>
  </x:si>
  <x:si>
    <x:t>A PAGAR PENDÊNCIA BOLSA</x:t>
  </x:si>
  <x:si>
    <x:t>RENDIMENTOS JCP SOBRE AÇÕES EMPRESTADAS</x:t>
  </x:si>
  <x:si>
    <x:t>COTAS DE FUNDOS - MTM</x:t>
  </x:si>
  <x:si>
    <x:t>ANBIMA - SELIC</x:t>
  </x:si>
  <x:si>
    <x:t>REGISTRO / CARTÓRIO</x:t>
  </x:si>
  <x:si>
    <x:t>OUTRAS</x:t>
  </x:si>
  <x:si>
    <x:t>TAXA DE ADMINISTRAÇÃO EFETIVA</x:t>
  </x:si>
  <x:si>
    <x:t>TAXA DE GESTÃO</x:t>
  </x:si>
  <x:si>
    <x:t>TAXA DE CONSULTORIA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</x:si>
  <x:si>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</x:si>
  <x:si>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</x:si>
  <x:si>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</x:si>
  <x:si>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</x:si>
  <x:si>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MTM - CRI'S</x:t>
  </x:si>
  <x:si>
    <x:t>DESPESAS OPERACIONAIS - TAXA PERFORMANCE</x:t>
  </x:si>
  <x:si>
    <x:t>RETENÇÃO DE RENDIMENTOS</x:t>
  </x:si>
  <x:si>
    <x:t>COTAS DE FUNDO IMOBILIARIO - NEGOC. EM BOLSA.</x:t>
  </x:si>
  <x:si>
    <x:t>COTAS DE FDOS DE INV. IMOBILIÁRIOS</x:t>
  </x:si>
  <x:si>
    <x:t>NCE</x:t>
  </x:si>
  <x:si>
    <x:t>COTAS EM FII'S (MERCADO)</x:t>
  </x:si>
  <x:si>
    <x:t>COTAS EM FII'S (EQUIV. PATRIMONIAL)</x:t>
  </x:si>
  <x:si>
    <x:t>ARREDONDAMENTO DE DISTRIBUIÇÃO</x:t>
  </x:si>
  <x:si>
    <x:t>TAXAS DE EMPRÉSTIMOS</x:t>
  </x:si>
  <x:si>
    <x:t>NOTA PROMISSÓRIA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</x:si>
  <x:si>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</x:si>
  <x:si>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</x:si>
  <x:si>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</x:si>
  <x:si>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</x:si>
  <x:si>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</x:si>
  <x:si>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SERVIÇOS DIGITAIS</x:t>
  </x:si>
  <x:si>
    <x:t>DESPESAS DE TAXA DE ADMINISTRAÇÃO EFETIV</x:t>
  </x:si>
  <x:si>
    <x:t>DESPESAS DE TAXA DE GESTÃO</x:t>
  </x:si>
  <x:si>
    <x:t>DESPESAS DE TAXA DE DESEMPENHO/PERFORMAN</x:t>
  </x:si>
  <x:si>
    <x:t>EMOLUMENTOS JUDICIAIS E CARTORÁRIOS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</x:si>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</x:sst>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5" formatCode="&quot;R$&quot;\ #,##0;\-&quot;R$&quot;\ #,##0"/>
    <x:numFmt numFmtId="7" formatCode="&quot;R$&quot;\ #,##0.00;\-&quot;R$&quot;\ #,##0.00"/>
    <x:numFmt numFmtId="8" formatCode="&quot;R$&quot;\ #,##0.00;[Red]\-&quot;R$&quot;\ #,##0.00"/>
    <x:numFmt numFmtId="42" formatCode="_-&quot;R$&quot;\ * #,##0_-;\-&quot;R$&quot;\ * #,##0_-;_-&quot;R$&quot;\ * &quot;-&quot;_-;_-@_-"/>
    <x:numFmt numFmtId="41" formatCode="_-* #,##0_-;\-* #,##0_-;_-* &quot;-&quot;_-;_-@_-"/>
    <x:numFmt numFmtId="44" formatCode="_-&quot;R$&quot;\ * #,##0.00_-;\-&quot;R$&quot;\ * #,##0.00_-;_-&quot;R$&quot;\ * &quot;-&quot;??_-;_-@_-"/>
    <x:numFmt numFmtId="43" formatCode="_-* #,##0.00_-;\-* #,##0.00_-;_-* &quot;-&quot;??_-;_-@_-"/>
    <x:numFmt numFmtId="164" formatCode="_(* #,##0.00_);_(* \(#,##0.00\);_(* &quot;-&quot;??_);_(@_)"/>
    <x:numFmt numFmtId="165" formatCode="_(* #,##0_);_(* \(#,##0\);_(* &quot;-&quot;??_);_(@_)"/>
    <x:numFmt numFmtId="166" formatCode="0.0%"/>
    <x:numFmt numFmtId="167" formatCode="#,##0.0\ ;\(#,##0.0\)"/>
    <x:numFmt numFmtId="168" formatCode="&quot;R$&quot;#,##0.00_%_);\(&quot;R$&quot;#,##0.00\)_%;&quot;R$&quot;#,##0.00_%_);@_%_)"/>
    <x:numFmt numFmtId="169" formatCode="0.0\x_)_);&quot;NM&quot;_x_)_);0.0\x_)_);@_%_)"/>
    <x:numFmt numFmtId="170" formatCode="&quot;R$&quot;#,##0.0_);\(&quot;R$&quot;#,##0.0\)"/>
    <x:numFmt numFmtId="171" formatCode="&quot;R$&quot;#,##0.000_);\(&quot;R$&quot;#,##0.000\)"/>
    <x:numFmt numFmtId="172" formatCode="&quot;R$&quot;#,##0.0000_);\(&quot;R$&quot;#,##0.0000\)"/>
    <x:numFmt numFmtId="173" formatCode="&quot;R$&quot;#,##0;\-&quot;R$&quot;#,##0"/>
    <x:numFmt numFmtId="174" formatCode="0.0_)\%;\(0.0\)\%;0.0_)\%;@_)_%"/>
    <x:numFmt numFmtId="175" formatCode="#,##0.0_)_%;\(#,##0.0\)_%;0.0_)_%;@_)_%"/>
    <x:numFmt numFmtId="176" formatCode="#,##0.0_);\(#,##0.0\);#,##0.0_);@_)"/>
    <x:numFmt numFmtId="177" formatCode="#,##0.0_);\(#,##0.0\)"/>
    <x:numFmt numFmtId="178" formatCode="&quot;R$&quot;_(#,##0.00_);&quot;R$&quot;\(#,##0.00\);&quot;R$&quot;_(0.00_);@_)"/>
    <x:numFmt numFmtId="179" formatCode="&quot;R$&quot;_(#,##0.00_);&quot;R$&quot;\(#,##0.00\)"/>
    <x:numFmt numFmtId="180" formatCode="_-&quot;R$&quot;* #,##0.00_-;\-&quot;R$&quot;* #,##0.00_-;_-&quot;R$&quot;* &quot;-&quot;??_-;_-@_-"/>
    <x:numFmt numFmtId="181" formatCode="_(* #,##0.000000_);_(* \(#,##0.000000\);_(* &quot;-&quot;??????_);_(@_)"/>
    <x:numFmt numFmtId="182" formatCode="#,##0.0_%_);\(#,##0.0\)_%;#,##0.0_%_);@_%_)"/>
    <x:numFmt numFmtId="183" formatCode="&quot;R$&quot;#,##0.00;\-&quot;R$&quot;#,##0.00"/>
    <x:numFmt numFmtId="184" formatCode="#,##0.00_);\(#,##0.00\);0.00_);@_)"/>
    <x:numFmt numFmtId="185" formatCode="&quot;R$&quot;#,##0.00;[Red]\-&quot;R$&quot;#,##0.00"/>
    <x:numFmt numFmtId="186" formatCode="\€_(#,##0.00_);\€\(#,##0.00\);\€_(0.00_);@_)"/>
    <x:numFmt numFmtId="187" formatCode="_-&quot;R$&quot;* #,##0_-;\-&quot;R$&quot;* #,##0_-;_-&quot;R$&quot;* &quot;-&quot;_-;_-@_-"/>
    <x:numFmt numFmtId="188" formatCode="#,##0_)\x;\(#,##0\)\x;0_)\x;@_)_x"/>
    <x:numFmt numFmtId="189" formatCode="#,##0.0_)\x;\(#,##0.0\)\x"/>
    <x:numFmt numFmtId="190" formatCode="0.0%_);\(0.0%\);0.0%_);@_%_)"/>
    <x:numFmt numFmtId="191" formatCode="#,##0_%_);\(#,##0\)_%;#,##0_%_);@_%_)"/>
    <x:numFmt numFmtId="192" formatCode="#,##0.0_)\x;\(#,##0.0\)\x;0.0_)\x;@_)_x"/>
    <x:numFmt numFmtId="193" formatCode="#,##0_)_x;\(#,##0\)_x;0_)_x;@_)_x"/>
    <x:numFmt numFmtId="194" formatCode="#,##0.0_)_x;\(#,##0.0\)_x"/>
    <x:numFmt numFmtId="195" formatCode="#,##0.00_%_);\(#,##0.00\)_%;#,##0.00_%_);@_%_)"/>
    <x:numFmt numFmtId="196" formatCode="&quot;R$&quot;#,##0;[Red]\-&quot;R$&quot;#,##0"/>
    <x:numFmt numFmtId="197" formatCode="_(&quot;R$&quot;* #,##0_);_(&quot;R$&quot;* \(#,##0\);_(&quot;R$&quot;* &quot;-&quot;???_);_(@_)"/>
    <x:numFmt numFmtId="198" formatCode="0.0_)\%;\(0.0\)\%"/>
    <x:numFmt numFmtId="199" formatCode="&quot;R$&quot;#,##0.0_%_);\(&quot;R$&quot;#,##0.0\)_%;&quot;R$&quot;#,##0.0_%_);@_%_)"/>
    <x:numFmt numFmtId="200" formatCode="_(* #,##0.0_);_(* \(#,##0.0\);_(* &quot;-&quot;??_);_(@_)"/>
    <x:numFmt numFmtId="201" formatCode="#,##0.0_)_%;\(#,##0.0\)_%"/>
    <x:numFmt numFmtId="202" formatCode="#,##0.000_);\(#,##0.000\)"/>
    <x:numFmt numFmtId="203" formatCode="#,##0.0000_);\(#,##0.0000\)"/>
    <x:numFmt numFmtId="204" formatCode="#,##0.0_);[Red]\(#,##0.0\)"/>
    <x:numFmt numFmtId="205" formatCode="&quot;R$&quot;#,##0.000_);[Red]\(&quot;R$&quot;#,##0.000\)"/>
    <x:numFmt numFmtId="206" formatCode="#,##0.0000_);[Red]\(#,##0.0000\)"/>
    <x:numFmt numFmtId="207" formatCode="_(* #,##0.0000000_);_(* \(#,##0.0000000\);_(* &quot;-&quot;??_);_(@_)"/>
    <x:numFmt numFmtId="208" formatCode="m\-d\-yy"/>
    <x:numFmt numFmtId="209" formatCode="&quot;  &quot;General&quot;  &quot;"/>
    <x:numFmt numFmtId="210" formatCode="0.0%;\(0.0%\)"/>
    <x:numFmt numFmtId="211" formatCode="_(* #,##0.0000000_);_(* \(#,##0.0000000\);_(* &quot;-&quot;?????_);_(@_)"/>
    <x:numFmt numFmtId="212" formatCode="#,##0.000_);[Red]\(#,##0.000\)"/>
    <x:numFmt numFmtId="213" formatCode="#,##0_%_);\(#,##0\)_%;**;@_%_)"/>
    <x:numFmt numFmtId="214" formatCode="&quot;N$&quot;#,##0_);\(&quot;N$&quot;#,##0\)"/>
    <x:numFmt numFmtId="215" formatCode="&quot;R$&quot;#,##0.0_);[Red]\(&quot;R$&quot;#,##0.0\)"/>
    <x:numFmt numFmtId="216" formatCode="&quot;R$&quot;#,##0_%_);\(&quot;R$&quot;#,##0\)_%;&quot;R$&quot;#,##0_%_);@_%_)"/>
    <x:numFmt numFmtId="217" formatCode="_(&quot;R$ &quot;* #,##0.00_);_(&quot;R$ &quot;* \(#,##0.00\);_(&quot;R$ &quot;* &quot;-&quot;??_);_(@_)"/>
    <x:numFmt numFmtId="218" formatCode="_(&quot;R$&quot;* #,##0.00_);_(&quot;R$&quot;* \(#,##0.00\);_(&quot;R$&quot;* &quot;-&quot;??_);_(@_)"/>
    <x:numFmt numFmtId="219" formatCode="\$#,##0\ ;\(\$#,##0\)"/>
    <x:numFmt numFmtId="220" formatCode="mmm\-d\-yy"/>
    <x:numFmt numFmtId="221" formatCode="mmm\-d\-yyyy"/>
    <x:numFmt numFmtId="222" formatCode="0.00000_);\(0.00000\)"/>
    <x:numFmt numFmtId="223" formatCode="General_)"/>
    <x:numFmt numFmtId="224" formatCode="m/d/yy_%_)"/>
    <x:numFmt numFmtId="225" formatCode="_(* #,##0.000000_);_(* \(#,##0.000000\);_(* &quot;-&quot;?????_);_(@_)"/>
    <x:numFmt numFmtId="226" formatCode="0.000_)"/>
    <x:numFmt numFmtId="227" formatCode="0_%_);\(0\)_%;0_%_);@_%_)"/>
    <x:numFmt numFmtId="228" formatCode="_([$€-2]* #,##0.00_);_([$€-2]* \(#,##0.00\);_([$€-2]* &quot;-&quot;??_)"/>
    <x:numFmt numFmtId="229" formatCode="_([$€]* #,##0.00_);_([$€]* \(#,##0.00\);_([$€]* &quot;-&quot;??_);_(@_)"/>
    <x:numFmt numFmtId="230" formatCode="###0_);\(###0\)"/>
    <x:numFmt numFmtId="231" formatCode="#,#00"/>
    <x:numFmt numFmtId="232" formatCode="&quot;R$&quot;#,##0"/>
    <x:numFmt numFmtId="233" formatCode="0.0\%_);\(0.0\%\);0.0\%_);@_%_)"/>
    <x:numFmt numFmtId="234" formatCode="#,##0.00&quot; $&quot;;\-#,##0.00&quot; $&quot;"/>
    <x:numFmt numFmtId="235" formatCode="#,##0.0"/>
    <x:numFmt numFmtId="236" formatCode="_(&quot;R$&quot;* #,##0.000_);_(&quot;R$&quot;* \(#,##0.000\);_(&quot;R$&quot;* &quot;-&quot;??_);_(@_)"/>
    <x:numFmt numFmtId="237" formatCode="_(&quot;R$&quot;* #,##0.0000_);_(&quot;R$&quot;* \(#,##0.0000\);_(&quot;R$&quot;* &quot;-&quot;??_);_(@_)"/>
    <x:numFmt numFmtId="238" formatCode="_(&quot;R$&quot;* #,##0.00000_);_(&quot;R$&quot;* \(#,##0.00000\);_(&quot;R$&quot;* &quot;-&quot;??_);_(@_)"/>
    <x:numFmt numFmtId="239" formatCode="_(&quot;R$&quot;* #,##0.000000_);_(&quot;R$&quot;* \(#,##0.000000\);_(&quot;R$&quot;* &quot;-&quot;??_);_(@_)"/>
    <x:numFmt numFmtId="240" formatCode="&quot;R$ thousands&quot;#,##0.00;[Red]\(&quot;R$ thousands&quot;#,##0.00\)"/>
    <x:numFmt numFmtId="241" formatCode="#,##0.000%_);[Red]\(#,##0.000%\)"/>
    <x:numFmt numFmtId="242" formatCode="#,##0\ \ \ ;\(#,##0\)\ \ "/>
    <x:numFmt numFmtId="243" formatCode="_ * #,##0_ ;_ * \-#,##0_ ;_ * &quot;-&quot;_ ;_ @_ "/>
    <x:numFmt numFmtId="244" formatCode="_ * #,##0.00_ ;_ * \-#,##0.00_ ;_ * &quot;-&quot;??_ ;_ @_ "/>
    <x:numFmt numFmtId="245" formatCode="_ &quot;S/&quot;* #,##0_ ;_ &quot;S/&quot;* \-#,##0_ ;_ &quot;S/&quot;* &quot;-&quot;_ ;_ @_ "/>
    <x:numFmt numFmtId="246" formatCode="_ &quot;S/&quot;* #,##0.00_ ;_ &quot;S/&quot;* \-#,##0.00_ ;_ &quot;S/&quot;* &quot;-&quot;??_ ;_ @_ "/>
    <x:numFmt numFmtId="247" formatCode="_(&quot;R$ &quot;* #,##0_);_(&quot;R$ &quot;* \(#,##0\);_(&quot;R$ &quot;* &quot;-&quot;_);_(@_)"/>
    <x:numFmt numFmtId="248" formatCode="#,##0.0\x_);\(#,##0.0\x\);#,##0.0\x_);@_)"/>
    <x:numFmt numFmtId="249" formatCode="0.0_ &quot;  &quot;"/>
    <x:numFmt numFmtId="250" formatCode="#,##0.0\x_);\(#,##0.0\x\)"/>
    <x:numFmt numFmtId="251" formatCode="#,##0.0_);[Red]\(#,##0.0\);&quot;N/A &quot;"/>
    <x:numFmt numFmtId="252" formatCode="0.00_)"/>
    <x:numFmt numFmtId="253" formatCode="0.0000%"/>
    <x:numFmt numFmtId="254" formatCode="00"/>
    <x:numFmt numFmtId="255" formatCode="#,##0.0_)\ ;[Red]\(#,##0.0\)\ "/>
    <x:numFmt numFmtId="256" formatCode="0.0%&quot;NetPPE/sales&quot;"/>
    <x:numFmt numFmtId="257" formatCode="0.0%&quot;NWI/Sls&quot;"/>
    <x:numFmt numFmtId="258" formatCode="#,##0;[Red]\-#,##0;"/>
    <x:numFmt numFmtId="259" formatCode="#,##0.000000_);\(#,##0.000000\)"/>
    <x:numFmt numFmtId="260" formatCode="&quot;R$&quot;General"/>
    <x:numFmt numFmtId="261" formatCode="0%;[Red]\(0%\)"/>
    <x:numFmt numFmtId="262" formatCode="#,##0.0\%_);\(#,##0.0\%\);#,##0.0\%_);@_)"/>
    <x:numFmt numFmtId="263" formatCode="0.0%&quot;Sales&quot;"/>
    <x:numFmt numFmtId="264" formatCode="%#,#00"/>
    <x:numFmt numFmtId="265" formatCode="0.000%"/>
    <x:numFmt numFmtId="266" formatCode="#.##000"/>
    <x:numFmt numFmtId="267" formatCode="0.000"/>
    <x:numFmt numFmtId="268" formatCode="0.0000"/>
    <x:numFmt numFmtId="269" formatCode="&quot;R$ &quot;#,##0.0_);[Red]\(&quot;R$ &quot;#,##0.0\)"/>
    <x:numFmt numFmtId="270" formatCode="&quot;TFCF: &quot;#,##0_);[Red]&quot;No! &quot;\(#,##0\)"/>
    <x:numFmt numFmtId="271" formatCode="0.0"/>
    <x:numFmt numFmtId="272" formatCode="&quot;R$ &quot;#,##0.00_%_);\(&quot;R$ &quot;#,##0.00\)_%;&quot;R$ &quot;#,##0.00_%_);@_%_)"/>
    <x:numFmt numFmtId="273" formatCode="&quot;R$ &quot;#,##0_);\(&quot;R$ &quot;#,##0\)"/>
    <x:numFmt numFmtId="274" formatCode="&quot;R$ &quot;#,##0.0_);\(&quot;R$ &quot;#,##0.0\)"/>
    <x:numFmt numFmtId="275" formatCode="&quot;R$ &quot;#,##0.00_);\(&quot;R$ &quot;#,##0.00\)"/>
    <x:numFmt numFmtId="276" formatCode="&quot;R$ &quot;#,##0.000_);\(&quot;R$ &quot;#,##0.000\)"/>
    <x:numFmt numFmtId="277" formatCode="&quot;R$ &quot;#,##0.0000_);\(&quot;R$ &quot;#,##0.0000\)"/>
    <x:numFmt numFmtId="278" formatCode="&quot;R$ &quot;_(#,##0.00_);&quot;R$ &quot;\(#,##0.00\);&quot;R$ &quot;_(0.00_);@_)"/>
    <x:numFmt numFmtId="279" formatCode="&quot;R$ &quot;_(#,##0.00_);&quot;R$ &quot;\(#,##0.00\)"/>
    <x:numFmt numFmtId="280" formatCode="_-&quot;R$ &quot;* #,##0.00_-;\-&quot;R$ &quot;* #,##0.00_-;_-&quot;R$ &quot;* &quot;-&quot;??_-;_-@_-"/>
    <x:numFmt numFmtId="281" formatCode="&quot;R$ &quot;#,##0.00;\-&quot;R$ &quot;#,##0.00"/>
    <x:numFmt numFmtId="282" formatCode="&quot;R$ &quot;#,##0.00_);[Red]\(&quot;R$ &quot;#,##0.00\)"/>
    <x:numFmt numFmtId="283" formatCode="&quot;R$ &quot;#,##0.00;[Red]\-&quot;R$ &quot;#,##0.00"/>
    <x:numFmt numFmtId="284" formatCode="_-&quot;R$ &quot;* #,##0_-;\-&quot;R$ &quot;* #,##0_-;_-&quot;R$ &quot;* &quot;-&quot;_-;_-@_-"/>
    <x:numFmt numFmtId="285" formatCode="_(&quot;R$&quot;* #,##0_);_(&quot;R$&quot;* \(#,##0\);_(&quot;R$&quot;* &quot;-&quot;_);_(@_)"/>
    <x:numFmt numFmtId="286" formatCode="&quot;R$ &quot;#,##0;\-&quot;R$ &quot;#,##0"/>
    <x:numFmt numFmtId="287" formatCode="_(&quot;R$ &quot;* #,##0_);_(&quot;R$ &quot;* \(#,##0\);_(&quot;R$ &quot;* &quot;-&quot;???_);_(@_)"/>
    <x:numFmt numFmtId="288" formatCode="&quot;R$ &quot;#,##0;[Red]\-&quot;R$ &quot;#,##0"/>
    <x:numFmt numFmtId="289" formatCode="&quot;R$ &quot;#,##0.0_%_);\(&quot;R$ &quot;#,##0.0\)_%;&quot;R$ &quot;#,##0.0_%_);@_%_)"/>
    <x:numFmt numFmtId="290" formatCode="&quot;R$ &quot;#,##0.000_);[Red]\(&quot;R$ &quot;#,##0.000\)"/>
    <x:numFmt numFmtId="291" formatCode="&quot;R$ &quot;#,##0_%_);\(&quot;R$ &quot;#,##0\)_%;&quot;R$ &quot;#,##0_%_);@_%_)"/>
    <x:numFmt numFmtId="292" formatCode="&quot;R$ &quot;#,##0"/>
    <x:numFmt numFmtId="293" formatCode="_(&quot;R$ &quot;* #,##0.000_);_(&quot;R$ &quot;* \(#,##0.000\);_(&quot;R$ &quot;* &quot;-&quot;??_);_(@_)"/>
    <x:numFmt numFmtId="294" formatCode="_(&quot;R$ &quot;* #,##0.0000_);_(&quot;R$ &quot;* \(#,##0.0000\);_(&quot;R$ &quot;* &quot;-&quot;??_);_(@_)"/>
    <x:numFmt numFmtId="295" formatCode="_(&quot;R$ &quot;* #,##0.00000_);_(&quot;R$ &quot;* \(#,##0.00000\);_(&quot;R$ &quot;* &quot;-&quot;??_);_(@_)"/>
    <x:numFmt numFmtId="296" formatCode="_(&quot;R$ &quot;* #,##0.000000_);_(&quot;R$ &quot;* \(#,##0.000000\);_(&quot;R$ &quot;* &quot;-&quot;??_);_(@_)"/>
    <x:numFmt numFmtId="297" formatCode="&quot;R$&quot;#,##0.00_);[Red]\(&quot;R$&quot;#,##0.00\)"/>
    <x:numFmt numFmtId="298" formatCode="&quot;R$ &quot;General"/>
    <x:numFmt numFmtId="299" formatCode="_(* #,##0.0000_);_(* \(#,##0.0000\);_(* &quot;-&quot;??_);_(@_)"/>
    <x:numFmt numFmtId="300" formatCode="_-* #,##0.0000000_-;\-* #,##0.0000000_-;_-* &quot;-&quot;??_-;_-@_-"/>
    <x:numFmt numFmtId="301" formatCode="_-* #,##0_-;\-* #,##0_-;_-* &quot;-&quot;??_-;_-@_-"/>
    <x:numFmt numFmtId="302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69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33">
    <x:xf numFmtId="0" fontId="0" fillId="0" borderId="0"/>
    <x:xf numFmtId="0" fontId="5" fillId="0" borderId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166" fontId="7" fillId="0" borderId="0"/>
    <x:xf numFmtId="167" fontId="10" fillId="0" borderId="0"/>
    <x:xf numFmtId="167" fontId="10" fillId="0" borderId="0"/>
    <x:xf numFmtId="167" fontId="10" fillId="0" borderId="0"/>
    <x:xf numFmtId="167" fontId="10" fillId="0" borderId="0"/>
    <x:xf numFmtId="167" fontId="10" fillId="0" borderId="0"/>
    <x:xf numFmtId="166" fontId="7" fillId="0" borderId="0"/>
    <x:xf numFmtId="166" fontId="7" fillId="0" borderId="0"/>
    <x:xf numFmtId="168" fontId="7" fillId="0" borderId="0"/>
    <x:xf numFmtId="168" fontId="7" fillId="0" borderId="0"/>
    <x:xf numFmtId="167" fontId="10" fillId="0" borderId="0"/>
    <x:xf numFmtId="169" fontId="7" fillId="0" borderId="0"/>
    <x:xf numFmtId="169" fontId="7" fillId="0" borderId="0"/>
    <x:xf numFmtId="167" fontId="10" fillId="0" borderId="0"/>
    <x:xf numFmtId="167" fontId="10" fillId="0" borderId="0"/>
    <x:xf numFmtId="168" fontId="7" fillId="0" borderId="0"/>
    <x:xf numFmtId="168" fontId="7" fillId="0" borderId="0"/>
    <x:xf numFmtId="168" fontId="7" fillId="0" borderId="0"/>
    <x:xf numFmtId="168" fontId="7" fillId="0" borderId="0"/>
    <x:xf numFmtId="167" fontId="10" fillId="0" borderId="0"/>
    <x:xf numFmtId="169" fontId="7" fillId="0" borderId="0"/>
    <x:xf numFmtId="169" fontId="7" fillId="0" borderId="0"/>
    <x:xf numFmtId="167" fontId="10" fillId="0" borderId="0"/>
    <x:xf numFmtId="167" fontId="10" fillId="0" borderId="0"/>
    <x:xf numFmtId="168" fontId="7" fillId="0" borderId="0"/>
    <x:xf numFmtId="168" fontId="7" fillId="0" borderId="0"/>
    <x:xf numFmtId="166" fontId="7" fillId="0" borderId="0"/>
    <x:xf numFmtId="5" fontId="11" fillId="0" borderId="0" applyFont="0" applyFill="0" applyBorder="0" applyAlignment="0" applyProtection="0"/>
    <x:xf numFmtId="5" fontId="11" fillId="0" borderId="0" applyFont="0" applyFill="0" applyBorder="0" applyAlignment="0" applyProtection="0"/>
    <x:xf numFmtId="5" fontId="7" fillId="0" borderId="0" applyFont="0" applyFill="0" applyBorder="0" applyAlignment="0" applyProtection="0"/>
    <x:xf numFmtId="5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7" fontId="7" fillId="0" borderId="0" applyFont="0" applyFill="0" applyBorder="0" applyAlignment="0" applyProtection="0"/>
    <x:xf numFmtId="7" fontId="7" fillId="0" borderId="0" applyFont="0" applyFill="0" applyBorder="0" applyAlignment="0" applyProtection="0"/>
    <x:xf numFmtId="171" fontId="12" fillId="0" borderId="0" applyFont="0" applyFill="0" applyBorder="0" applyAlignment="0" applyProtection="0"/>
    <x:xf numFmtId="171" fontId="12" fillId="0" borderId="0" applyFont="0" applyFill="0" applyBorder="0" applyAlignment="0" applyProtection="0"/>
    <x:xf numFmtId="172" fontId="6" fillId="0" borderId="0" applyFont="0" applyFill="0" applyBorder="0" applyAlignment="0" applyProtection="0"/>
    <x:xf numFmtId="172" fontId="6" fillId="0" borderId="0" applyFont="0" applyFill="0" applyBorder="0" applyAlignment="0" applyProtection="0"/>
    <x:xf numFmtId="173" fontId="7" fillId="0" borderId="0" applyFont="0" applyFill="0" applyBorder="0" applyAlignment="0" applyProtection="0"/>
    <x:xf numFmtId="7" fontId="13" fillId="0" borderId="0" applyFont="0" applyFill="0" applyBorder="0" applyAlignment="0" applyProtection="0"/>
    <x:xf numFmtId="7" fontId="13" fillId="0" borderId="0" applyFont="0" applyFill="0" applyBorder="0" applyAlignment="0" applyProtection="0"/>
    <x:xf numFmtId="171" fontId="11" fillId="0" borderId="0" applyFont="0" applyFill="0" applyBorder="0" applyAlignment="0" applyProtection="0"/>
    <x:xf numFmtId="171" fontId="11" fillId="0" borderId="0" applyFont="0" applyFill="0" applyBorder="0" applyAlignment="0" applyProtection="0"/>
    <x:xf numFmtId="172" fontId="13" fillId="0" borderId="0" applyFont="0" applyFill="0" applyBorder="0" applyAlignment="0" applyProtection="0"/>
    <x:xf numFmtId="172" fontId="13" fillId="0" borderId="0" applyFont="0" applyFill="0" applyBorder="0" applyAlignment="0" applyProtection="0"/>
    <x:xf numFmtId="173" fontId="11" fillId="0" borderId="0" applyFont="0" applyFill="0" applyBorder="0" applyAlignment="0" applyProtection="0"/>
    <x:xf numFmtId="174" fontId="7" fillId="0" borderId="0" applyFont="0" applyFill="0" applyBorder="0" applyAlignment="0" applyProtection="0"/>
    <x:xf numFmtId="175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7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7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7" fontId="7" fillId="0" borderId="0" applyFont="0" applyFill="0" applyBorder="0" applyAlignment="0" applyProtection="0"/>
    <x:xf numFmtId="177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7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10" fillId="0" borderId="0" applyFont="0" applyFill="0" applyBorder="0" applyAlignment="0" applyProtection="0"/>
    <x:xf numFmtId="178" fontId="10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7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78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77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8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10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10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88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10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73" fontId="7" fillId="0" borderId="0" applyFont="0" applyFill="0" applyBorder="0" applyAlignment="0" applyProtection="0"/>
    <x:xf numFmtId="173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93" fontId="7" fillId="0" borderId="0" applyFont="0" applyFill="0" applyBorder="0" applyProtection="0">
      <x:alignment horizontal="right"/>
    </x:xf>
    <x:xf numFmtId="194" fontId="7" fillId="0" borderId="0" applyFont="0" applyFill="0" applyBorder="0" applyAlignment="0" applyProtection="0"/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3" fontId="10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3" fontId="7" fillId="0" borderId="0" applyFont="0" applyFill="0" applyBorder="0" applyProtection="0">
      <x:alignment horizontal="right"/>
    </x:xf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3" fontId="7" fillId="0" borderId="0" applyFont="0" applyFill="0" applyBorder="0" applyProtection="0">
      <x:alignment horizontal="right"/>
    </x:xf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7" fontId="7" fillId="0" borderId="0" applyFont="0" applyFill="0" applyBorder="0" applyProtection="0">
      <x:alignment horizontal="right"/>
    </x:xf>
    <x:xf numFmtId="197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0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7" fontId="7" fillId="0" borderId="0" applyFont="0" applyFill="0" applyBorder="0" applyProtection="0">
      <x:alignment horizontal="right"/>
    </x:xf>
    <x:xf numFmtId="197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0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3" fontId="7" fillId="0" borderId="0" applyFont="0" applyFill="0" applyBorder="0" applyProtection="0">
      <x:alignment horizontal="right"/>
    </x:xf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9" fontId="7" fillId="0" borderId="0" applyFont="0" applyFill="0" applyBorder="0" applyAlignment="0" applyProtection="0"/>
    <x:xf numFmtId="19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9" fontId="7" fillId="0" borderId="0" applyFont="0" applyFill="0" applyBorder="0" applyAlignment="0" applyProtection="0"/>
    <x:xf numFmtId="19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2" fontId="7" fillId="0" borderId="0" applyFont="0" applyFill="0" applyBorder="0" applyAlignment="0" applyProtection="0"/>
    <x:xf numFmtId="203" fontId="12" fillId="0" borderId="0" applyFont="0" applyFill="0" applyBorder="0" applyAlignment="0" applyProtection="0"/>
    <x:xf numFmtId="166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2" fontId="11" fillId="0" borderId="0" applyFont="0" applyFill="0" applyBorder="0" applyAlignment="0" applyProtection="0">
      <x:alignment horizontal="right"/>
    </x:xf>
    <x:xf numFmtId="204" fontId="18" fillId="0" borderId="0" applyFont="0" applyFill="0" applyBorder="0" applyAlignment="0" applyProtection="0"/>
    <x:xf numFmtId="177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2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05" fontId="23" fillId="0" borderId="0" applyFont="0" applyFill="0" applyBorder="0" applyAlignment="0" applyProtection="0"/>
    <x:xf numFmtId="205" fontId="23" fillId="0" borderId="0" applyFont="0" applyFill="0" applyBorder="0" applyAlignment="0" applyProtection="0"/>
    <x:xf numFmtId="206" fontId="23" fillId="0" borderId="0" applyFont="0" applyFill="0" applyBorder="0" applyAlignment="0" applyProtection="0"/>
    <x:xf numFmtId="207" fontId="23" fillId="0" borderId="0" applyFont="0" applyFill="0" applyBorder="0" applyAlignment="0" applyProtection="0"/>
    <x:xf numFmtId="208" fontId="24" fillId="35" borderId="10">
      <x:alignment horizontal="center" vertical="center"/>
    </x:xf>
    <x:xf numFmtId="208" fontId="24" fillId="35" borderId="10">
      <x:alignment horizontal="center" vertical="center"/>
    </x:xf>
    <x:xf numFmtId="208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09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0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1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04" fontId="11" fillId="0" borderId="0" applyFont="0" applyFill="0" applyBorder="0" applyAlignment="0" applyProtection="0"/>
    <x:xf numFmtId="204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2" fontId="35" fillId="0" borderId="0" applyFont="0" applyFill="0" applyBorder="0" applyAlignment="0" applyProtection="0">
      <x:alignment horizontal="center"/>
    </x:xf>
    <x:xf numFmtId="191" fontId="36" fillId="0" borderId="0" applyFont="0" applyFill="0" applyBorder="0" applyAlignment="0" applyProtection="0">
      <x:alignment horizontal="right"/>
    </x:xf>
    <x:xf numFmtId="213" fontId="36" fillId="0" borderId="0" applyFont="0" applyFill="0" applyBorder="0" applyAlignment="0" applyProtection="0"/>
    <x:xf numFmtId="170" fontId="7" fillId="0" borderId="0" applyFont="0" applyFill="0" applyBorder="0" applyAlignment="0" applyProtection="0">
      <x:alignment horizontal="right"/>
    </x:xf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195" fontId="36" fillId="0" borderId="0" applyFont="0" applyFill="0" applyBorder="0" applyAlignment="0" applyProtection="0">
      <x:alignment horizontal="right"/>
    </x:xf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177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14" fontId="7" fillId="0" borderId="0">
      <x:alignment horizontal="center"/>
    </x:xf>
    <x:xf numFmtId="215" fontId="6" fillId="0" borderId="0" applyFont="0" applyFill="0" applyBorder="0" applyAlignment="0" applyProtection="0"/>
    <x:xf numFmtId="215" fontId="6" fillId="0" borderId="0" applyFont="0" applyFill="0" applyBorder="0" applyAlignment="0" applyProtection="0"/>
    <x:xf numFmtId="8" fontId="11" fillId="0" borderId="0" applyFont="0" applyFill="0" applyBorder="0" applyAlignment="0" applyProtection="0"/>
    <x:xf numFmtId="8" fontId="11" fillId="0" borderId="0" applyFont="0" applyFill="0" applyBorder="0" applyAlignment="0" applyProtection="0"/>
    <x:xf numFmtId="8" fontId="11" fillId="0" borderId="0" applyFont="0" applyFill="0" applyBorder="0" applyAlignment="0" applyProtection="0"/>
    <x:xf numFmtId="8" fontId="11" fillId="0" borderId="0" applyFont="0" applyFill="0" applyBorder="0" applyAlignment="0" applyProtection="0"/>
    <x:xf numFmtId="205" fontId="11" fillId="0" borderId="0" applyFont="0" applyFill="0" applyBorder="0" applyAlignment="0" applyProtection="0"/>
    <x:xf numFmtId="205" fontId="11" fillId="0" borderId="0" applyFont="0" applyFill="0" applyBorder="0" applyAlignment="0" applyProtection="0"/>
    <x:xf numFmtId="205" fontId="11" fillId="0" borderId="0" applyFont="0" applyFill="0" applyBorder="0" applyAlignment="0" applyProtection="0"/>
    <x:xf numFmtId="205" fontId="11" fillId="0" borderId="0" applyFont="0" applyFill="0" applyBorder="0" applyAlignment="0" applyProtection="0"/>
    <x:xf numFmtId="216" fontId="36" fillId="0" borderId="0" applyFont="0" applyFill="0" applyBorder="0" applyAlignment="0" applyProtection="0">
      <x:alignment horizontal="right"/>
    </x:xf>
    <x:xf numFmtId="216" fontId="36" fillId="0" borderId="0" applyFont="0" applyFill="0" applyBorder="0" applyAlignment="0" applyProtection="0">
      <x:alignment horizontal="right"/>
    </x:xf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168" fontId="36" fillId="0" borderId="0" applyFont="0" applyFill="0" applyBorder="0" applyAlignment="0" applyProtection="0">
      <x:alignment horizontal="right"/>
    </x:xf>
    <x:xf numFmtId="44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218" fontId="7" fillId="0" borderId="0" applyFont="0" applyFill="0" applyBorder="0" applyAlignment="0" applyProtection="0"/>
    <x:xf numFmtId="219" fontId="37" fillId="0" borderId="0" applyFont="0" applyFill="0" applyBorder="0" applyAlignment="0" applyProtection="0"/>
    <x:xf numFmtId="219" fontId="37" fillId="0" borderId="0" applyFont="0" applyFill="0" applyBorder="0" applyAlignment="0" applyProtection="0"/>
    <x:xf numFmtId="219" fontId="7" fillId="0" borderId="0" applyFont="0" applyFill="0" applyBorder="0" applyAlignment="0" applyProtection="0"/>
    <x:xf numFmtId="219" fontId="7" fillId="0" borderId="0" applyFont="0" applyFill="0" applyBorder="0" applyAlignment="0" applyProtection="0"/>
    <x:xf numFmtId="219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7" fontId="18" fillId="0" borderId="0" applyFill="0" applyBorder="0">
      <x:alignment horizontal="right"/>
    </x:xf>
    <x:xf numFmtId="7" fontId="18" fillId="0" borderId="0" applyFill="0" applyBorder="0">
      <x:alignment horizontal="right"/>
    </x:xf>
    <x:xf numFmtId="0" fontId="40" fillId="0" borderId="0">
      <x:protection locked="0"/>
    </x:xf>
    <x:xf numFmtId="8" fontId="41" fillId="0" borderId="0" applyNumberFormat="0" applyFill="0" applyBorder="0" applyAlignment="0"/>
    <x:xf numFmtId="8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0" fontId="33" fillId="36" borderId="0" applyFont="0" applyFill="0" applyBorder="0" applyAlignment="0" applyProtection="0"/>
    <x:xf numFmtId="221" fontId="42" fillId="36" borderId="17" applyFont="0" applyFill="0" applyBorder="0" applyAlignment="0" applyProtection="0"/>
    <x:xf numFmtId="220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2" fontId="7" fillId="0" borderId="5"/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3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24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1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25" fontId="7" fillId="0" borderId="0"/>
    <x:xf numFmtId="170" fontId="6" fillId="0" borderId="0" applyFont="0" applyFill="0" applyBorder="0" applyAlignment="0" applyProtection="0"/>
    <x:xf numFmtId="226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7" fontId="19" fillId="0" borderId="0"/>
    <x:xf numFmtId="7" fontId="19" fillId="0" borderId="0"/>
    <x:xf numFmtId="7" fontId="19" fillId="0" borderId="0"/>
    <x:xf numFmtId="7" fontId="19" fillId="0" borderId="0"/>
    <x:xf numFmtId="227" fontId="36" fillId="0" borderId="19" applyNumberFormat="0" applyFont="0" applyFill="0" applyAlignment="0" applyProtection="0"/>
    <x:xf numFmtId="42" fontId="44" fillId="0" borderId="0" applyFill="0" applyBorder="0" applyAlignment="0" applyProtection="0"/>
    <x:xf numFmtId="42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28" fontId="7" fillId="0" borderId="0" applyFont="0" applyFill="0" applyBorder="0" applyAlignment="0" applyProtection="0"/>
    <x:xf numFmtId="228" fontId="7" fillId="0" borderId="0" applyFont="0" applyFill="0" applyBorder="0" applyAlignment="0" applyProtection="0"/>
    <x:xf numFmtId="228" fontId="7" fillId="0" borderId="0" applyFont="0" applyFill="0" applyBorder="0" applyAlignment="0" applyProtection="0"/>
    <x:xf numFmtId="228" fontId="7" fillId="0" borderId="0" applyFont="0" applyFill="0" applyBorder="0" applyAlignment="0" applyProtection="0"/>
    <x:xf numFmtId="229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0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2" fontId="18" fillId="0" borderId="0" applyFill="0" applyBorder="0">
      <x:alignment horizontal="right"/>
    </x:xf>
    <x:xf numFmtId="231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2" fontId="7" fillId="36" borderId="21" applyNumberFormat="0" applyFont="0" applyAlignment="0"/>
    <x:xf numFmtId="232" fontId="7" fillId="36" borderId="21" applyNumberFormat="0" applyFont="0" applyAlignment="0"/>
    <x:xf numFmtId="233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4" fontId="7" fillId="0" borderId="0">
      <x:protection locked="0"/>
    </x:xf>
    <x:xf numFmtId="235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36" fontId="7" fillId="0" borderId="0"/>
    <x:xf numFmtId="236" fontId="7" fillId="0" borderId="0"/>
    <x:xf numFmtId="237" fontId="7" fillId="0" borderId="0"/>
    <x:xf numFmtId="237" fontId="7" fillId="0" borderId="0"/>
    <x:xf numFmtId="238" fontId="7" fillId="0" borderId="0"/>
    <x:xf numFmtId="238" fontId="7" fillId="0" borderId="0"/>
    <x:xf numFmtId="239" fontId="7" fillId="0" borderId="0"/>
    <x:xf numFmtId="239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77" fontId="12" fillId="0" borderId="0" applyNumberFormat="0" applyFill="0" applyBorder="0" applyAlignment="0" applyProtection="0"/>
    <x:xf numFmtId="177" fontId="12" fillId="0" borderId="0" applyNumberFormat="0" applyFill="0" applyBorder="0" applyAlignment="0" applyProtection="0"/>
    <x:xf numFmtId="177" fontId="12" fillId="0" borderId="0" applyNumberFormat="0" applyFill="0" applyBorder="0" applyAlignment="0" applyProtection="0"/>
    <x:xf numFmtId="177" fontId="12" fillId="0" borderId="0" applyNumberFormat="0" applyFill="0" applyBorder="0" applyAlignment="0" applyProtection="0"/>
    <x:xf numFmtId="240" fontId="19" fillId="0" borderId="0"/>
    <x:xf numFmtId="221" fontId="19" fillId="36" borderId="0" applyFont="0" applyBorder="0" applyAlignment="0" applyProtection="0">
      <x:protection locked="0"/>
    </x:xf>
    <x:xf numFmtId="230" fontId="19" fillId="36" borderId="0" applyFont="0" applyBorder="0" applyAlignment="0">
      <x:protection locked="0"/>
    </x:xf>
    <x:xf numFmtId="204" fontId="19" fillId="0" borderId="0"/>
    <x:xf numFmtId="241" fontId="19" fillId="0" borderId="0"/>
    <x:xf numFmtId="10" fontId="19" fillId="36" borderId="0">
      <x:protection locked="0"/>
    </x:xf>
    <x:xf numFmtId="212" fontId="7" fillId="0" borderId="0"/>
    <x:xf numFmtId="204" fontId="66" fillId="36" borderId="0" applyNumberFormat="0" applyBorder="0" applyAlignment="0">
      <x:protection locked="0"/>
    </x:xf>
    <x:xf numFmtId="242" fontId="67" fillId="0" borderId="0"/>
    <x:xf numFmtId="177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3" fontId="7" fillId="0" borderId="0" applyFont="0" applyFill="0" applyBorder="0" applyAlignment="0" applyProtection="0"/>
    <x:xf numFmtId="244" fontId="7" fillId="0" borderId="0" applyFont="0" applyFill="0" applyBorder="0" applyAlignment="0" applyProtection="0"/>
    <x:xf numFmtId="41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69" fillId="0" borderId="12"/>
    <x:xf numFmtId="44" fontId="70" fillId="0" borderId="0" applyFont="0" applyFill="0" applyBorder="0" applyAlignment="0" applyProtection="0"/>
    <x:xf numFmtId="44" fontId="71" fillId="0" borderId="0" applyFont="0" applyFill="0" applyBorder="0" applyAlignment="0" applyProtection="0"/>
    <x:xf numFmtId="44" fontId="71" fillId="0" borderId="0" applyFont="0" applyFill="0" applyBorder="0" applyAlignment="0" applyProtection="0"/>
    <x:xf numFmtId="44" fontId="71" fillId="0" borderId="0" applyFont="0" applyFill="0" applyBorder="0" applyAlignment="0" applyProtection="0"/>
    <x:xf numFmtId="44" fontId="70" fillId="0" borderId="0" applyFont="0" applyFill="0" applyBorder="0" applyAlignment="0" applyProtection="0"/>
    <x:xf numFmtId="44" fontId="71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1" fillId="0" borderId="0" applyFont="0" applyFill="0" applyBorder="0" applyAlignment="0" applyProtection="0"/>
    <x:xf numFmtId="42" fontId="7" fillId="0" borderId="0" applyFont="0" applyFill="0" applyBorder="0" applyAlignment="0" applyProtection="0"/>
    <x:xf numFmtId="42" fontId="7" fillId="0" borderId="0" applyFont="0" applyFill="0" applyBorder="0" applyAlignment="0" applyProtection="0"/>
    <x:xf numFmtId="245" fontId="7" fillId="0" borderId="0" applyFont="0" applyFill="0" applyBorder="0" applyAlignment="0" applyProtection="0"/>
    <x:xf numFmtId="246" fontId="7" fillId="0" borderId="0" applyFont="0" applyFill="0" applyBorder="0" applyAlignment="0" applyProtection="0"/>
    <x:xf numFmtId="247" fontId="7" fillId="0" borderId="0" applyFont="0" applyFill="0" applyBorder="0" applyAlignment="0" applyProtection="0"/>
    <x:xf numFmtId="217" fontId="7" fillId="0" borderId="0" applyFont="0" applyFill="0" applyBorder="0" applyAlignment="0" applyProtection="0"/>
    <x:xf numFmtId="0" fontId="40" fillId="0" borderId="0">
      <x:protection locked="0"/>
    </x:xf>
    <x:xf numFmtId="177" fontId="7" fillId="0" borderId="0" applyNumberFormat="0" applyFill="0" applyBorder="0" applyAlignment="0" applyProtection="0"/>
    <x:xf numFmtId="248" fontId="36" fillId="0" borderId="0" applyFont="0" applyFill="0" applyBorder="0" applyProtection="0">
      <x:alignment horizontal="right"/>
    </x:xf>
    <x:xf numFmtId="249" fontId="11" fillId="0" borderId="0" applyFill="0" applyBorder="0" applyProtection="0">
      <x:alignment horizontal="right"/>
    </x:xf>
    <x:xf numFmtId="249" fontId="11" fillId="0" borderId="0" applyFill="0" applyBorder="0" applyProtection="0">
      <x:alignment horizontal="right"/>
    </x:xf>
    <x:xf numFmtId="250" fontId="18" fillId="0" borderId="0" applyFill="0" applyBorder="0">
      <x:alignment horizontal="right"/>
    </x:xf>
    <x:xf numFmtId="251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8" fontId="7" fillId="0" borderId="0" applyFont="0" applyFill="0" applyBorder="0" applyAlignment="0" applyProtection="0"/>
    <x:xf numFmtId="8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2" fontId="74" fillId="0" borderId="0"/>
    <x:xf numFmtId="236" fontId="7" fillId="0" borderId="0"/>
    <x:xf numFmtId="236" fontId="7" fillId="0" borderId="0"/>
    <x:xf numFmtId="237" fontId="7" fillId="0" borderId="0"/>
    <x:xf numFmtId="237" fontId="7" fillId="0" borderId="0"/>
    <x:xf numFmtId="238" fontId="7" fillId="0" borderId="0"/>
    <x:xf numFmtId="238" fontId="7" fillId="0" borderId="0"/>
    <x:xf numFmtId="239" fontId="7" fillId="0" borderId="0">
      <x:alignment horizontal="right"/>
    </x:xf>
    <x:xf numFmtId="239" fontId="7" fillId="0" borderId="0">
      <x:alignment horizontal="right"/>
    </x:xf>
    <x:xf numFmtId="38" fontId="19" fillId="0" borderId="21" applyFont="0" applyFill="0" applyBorder="0" applyAlignment="0" applyProtection="0"/>
    <x:xf numFmtId="204" fontId="7" fillId="0" borderId="0" applyFont="0" applyFill="0" applyBorder="0" applyAlignment="0"/>
    <x:xf numFmtId="40" fontId="19" fillId="0" borderId="0" applyFont="0" applyFill="0" applyBorder="0" applyAlignment="0"/>
    <x:xf numFmtId="212" fontId="19" fillId="0" borderId="0" applyFont="0" applyFill="0" applyBorder="0" applyAlignment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3" fontId="6" fillId="0" borderId="0" applyFont="0" applyFill="0" applyBorder="0" applyAlignment="0" applyProtection="0"/>
    <x:xf numFmtId="253" fontId="6" fillId="0" borderId="0" applyFont="0" applyFill="0" applyBorder="0" applyAlignment="0" applyProtection="0"/>
    <x:xf numFmtId="253" fontId="6" fillId="0" borderId="0" applyFont="0" applyFill="0" applyBorder="0" applyAlignment="0" applyProtection="0"/>
    <x:xf numFmtId="253" fontId="6" fillId="0" borderId="0" applyFont="0" applyFill="0" applyBorder="0" applyAlignment="0" applyProtection="0"/>
    <x:xf numFmtId="253" fontId="6" fillId="0" borderId="0" applyFont="0" applyFill="0" applyBorder="0" applyAlignment="0" applyProtection="0"/>
    <x:xf numFmtId="254" fontId="6" fillId="0" borderId="0" applyFont="0" applyFill="0" applyBorder="0" applyAlignment="0" applyProtection="0"/>
    <x:xf numFmtId="253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3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4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4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4" fontId="6" fillId="0" borderId="0" applyFont="0" applyFill="0" applyBorder="0" applyAlignment="0" applyProtection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253" fontId="6" fillId="0" borderId="0" applyFont="0" applyFill="0" applyBorder="0" applyAlignment="0" applyProtection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4" fontId="6" fillId="0" borderId="0" applyFont="0" applyFill="0" applyBorder="0" applyAlignment="0" applyProtection="0"/>
    <x:xf numFmtId="0" fontId="7" fillId="0" borderId="0"/>
    <x:xf numFmtId="0" fontId="7" fillId="0" borderId="0"/>
    <x:xf numFmtId="254" fontId="6" fillId="0" borderId="0" applyFont="0" applyFill="0" applyBorder="0" applyAlignment="0" applyProtection="0"/>
    <x:xf numFmtId="0" fontId="7" fillId="0" borderId="0"/>
    <x:xf numFmtId="0" fontId="7" fillId="0" borderId="0"/>
    <x:xf numFmtId="254" fontId="6" fillId="0" borderId="0" applyFont="0" applyFill="0" applyBorder="0" applyAlignment="0" applyProtection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0" fontId="7" fillId="0" borderId="0"/>
    <x:xf numFmtId="0" fontId="7" fillId="0" borderId="0"/>
    <x:xf numFmtId="223" fontId="6" fillId="0" borderId="0" applyFont="0" applyFill="0" applyBorder="0" applyAlignment="0" applyProtection="0"/>
    <x:xf numFmtId="223" fontId="6" fillId="0" borderId="0" applyFont="0" applyFill="0" applyBorder="0" applyAlignment="0" applyProtection="0"/>
    <x:xf numFmtId="223" fontId="6" fillId="0" borderId="0" applyFont="0" applyFill="0" applyBorder="0" applyAlignment="0" applyProtection="0"/>
    <x:xf numFmtId="171" fontId="6" fillId="0" borderId="0" applyFont="0" applyFill="0" applyBorder="0" applyAlignment="0" applyProtection="0"/>
    <x:xf numFmtId="171" fontId="6" fillId="0" borderId="0" applyFont="0" applyFill="0" applyBorder="0" applyAlignment="0" applyProtection="0"/>
    <x:xf numFmtId="223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04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04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77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54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3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3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3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04" fontId="33" fillId="0" borderId="0" applyNumberFormat="0" applyFill="0" applyBorder="0" applyAlignment="0" applyProtection="0"/>
    <x:xf numFmtId="255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56" fontId="19" fillId="0" borderId="0" applyFont="0" applyFill="0" applyBorder="0" applyAlignment="0" applyProtection="0"/>
    <x:xf numFmtId="204" fontId="10" fillId="0" borderId="0"/>
    <x:xf numFmtId="257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58" fontId="87" fillId="0" borderId="0"/>
    <x:xf numFmtId="259" fontId="7" fillId="0" borderId="0" applyFont="0" applyFill="0" applyBorder="0" applyAlignment="0"/>
    <x:xf numFmtId="260" fontId="7" fillId="0" borderId="0" applyFill="0" applyBorder="0"/>
    <x:xf numFmtId="260" fontId="7" fillId="0" borderId="0" applyFill="0" applyBorder="0"/>
    <x:xf numFmtId="261" fontId="7" fillId="0" borderId="0" applyFont="0" applyFill="0" applyBorder="0" applyAlignment="0"/>
    <x:xf numFmtId="166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2" fontId="11" fillId="0" borderId="0" applyFont="0" applyFill="0" applyBorder="0" applyProtection="0">
      <x:alignment horizontal="right"/>
    </x:xf>
    <x:xf numFmtId="262" fontId="11" fillId="0" borderId="0" applyFont="0" applyFill="0" applyBorder="0" applyProtection="0">
      <x:alignment horizontal="right"/>
    </x:xf>
    <x:xf numFmtId="263" fontId="19" fillId="0" borderId="0" applyFont="0" applyFill="0" applyBorder="0" applyAlignment="0" applyProtection="0"/>
    <x:xf numFmtId="264" fontId="40" fillId="0" borderId="0">
      <x:protection locked="0"/>
    </x:xf>
    <x:xf numFmtId="265" fontId="18" fillId="0" borderId="0" applyFill="0" applyBorder="0">
      <x:alignment horizontal="right"/>
    </x:xf>
    <x:xf numFmtId="266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04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177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43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43" fontId="7" fillId="0" borderId="0" applyFont="0" applyFill="0" applyBorder="0" applyAlignment="0" applyProtection="0"/>
    <x:xf numFmtId="267" fontId="11" fillId="0" borderId="0" applyFont="0" applyFill="0" applyBorder="0" applyProtection="0">
      <x:alignment horizontal="right"/>
    </x:xf>
    <x:xf numFmtId="267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176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194" fontId="11" fillId="0" borderId="0" applyFont="0" applyFill="0" applyBorder="0" applyProtection="0">
      <x:alignment horizontal="right"/>
    </x:xf>
    <x:xf numFmtId="194" fontId="11" fillId="0" borderId="0" applyFont="0" applyFill="0" applyBorder="0" applyProtection="0">
      <x:alignment horizontal="right"/>
    </x:xf>
    <x:xf numFmtId="176" fontId="11" fillId="0" borderId="0" applyFont="0" applyFill="0" applyBorder="0" applyProtection="0">
      <x:alignment horizontal="right"/>
    </x:xf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215" fontId="11" fillId="0" borderId="0" applyFont="0" applyFill="0" applyBorder="0" applyProtection="0">
      <x:alignment horizontal="right"/>
    </x:xf>
    <x:xf numFmtId="269" fontId="11" fillId="0" borderId="0" applyFont="0" applyFill="0" applyBorder="0" applyProtection="0">
      <x:alignment horizontal="right"/>
    </x:xf>
    <x:xf numFmtId="215" fontId="11" fillId="0" borderId="0" applyFont="0" applyFill="0" applyBorder="0" applyProtection="0">
      <x:alignment horizontal="right"/>
    </x:xf>
    <x:xf numFmtId="215" fontId="11" fillId="0" borderId="0" applyFont="0" applyFill="0" applyBorder="0" applyProtection="0">
      <x:alignment horizontal="right"/>
    </x:xf>
    <x:xf numFmtId="215" fontId="11" fillId="0" borderId="0" applyFont="0" applyFill="0" applyBorder="0" applyProtection="0">
      <x:alignment horizontal="right"/>
    </x:xf>
    <x:xf numFmtId="176" fontId="11" fillId="0" borderId="0" applyFont="0" applyFill="0" applyBorder="0" applyProtection="0">
      <x:alignment horizontal="right"/>
    </x:xf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1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42" fontId="91" fillId="0" borderId="0" applyFill="0" applyBorder="0" applyAlignment="0" applyProtection="0"/>
    <x:xf numFmtId="42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04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27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04" fontId="7" fillId="48" borderId="0" applyNumberFormat="0" applyFont="0" applyBorder="0" applyAlignment="0" applyProtection="0"/>
    <x:xf numFmtId="0" fontId="7" fillId="0" borderId="0"/>
    <x:xf numFmtId="0" fontId="7" fillId="0" borderId="0"/>
    <x:xf numFmtId="270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3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76" fontId="11" fillId="0" borderId="0" applyFont="0" applyFill="0" applyBorder="0" applyProtection="0">
      <x:alignment horizontal="right"/>
    </x:xf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2" fontId="6" fillId="0" borderId="0" applyFont="0" applyFill="0" applyBorder="0" applyAlignment="0" applyProtection="0"/>
    <x:xf numFmtId="171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04" fontId="102" fillId="0" borderId="0" applyNumberFormat="0" applyFill="0" applyBorder="0" applyAlignment="0" applyProtection="0"/>
    <x:xf numFmtId="271" fontId="7" fillId="0" borderId="0"/>
    <x:xf numFmtId="252" fontId="10" fillId="0" borderId="0"/>
    <x:xf numFmtId="252" fontId="10" fillId="0" borderId="0"/>
    <x:xf numFmtId="252" fontId="10" fillId="0" borderId="0"/>
    <x:xf numFmtId="252" fontId="10" fillId="0" borderId="0"/>
    <x:xf numFmtId="252" fontId="10" fillId="0" borderId="0"/>
    <x:xf numFmtId="271" fontId="7" fillId="0" borderId="0"/>
    <x:xf numFmtId="271" fontId="7" fillId="0" borderId="0"/>
    <x:xf numFmtId="199" fontId="7" fillId="0" borderId="0"/>
    <x:xf numFmtId="199" fontId="7" fillId="0" borderId="0"/>
    <x:xf numFmtId="252" fontId="10" fillId="0" borderId="0"/>
    <x:xf numFmtId="227" fontId="7" fillId="0" borderId="0"/>
    <x:xf numFmtId="227" fontId="7" fillId="0" borderId="0"/>
    <x:xf numFmtId="252" fontId="10" fillId="0" borderId="0"/>
    <x:xf numFmtId="252" fontId="10" fillId="0" borderId="0"/>
    <x:xf numFmtId="199" fontId="7" fillId="0" borderId="0"/>
    <x:xf numFmtId="199" fontId="7" fillId="0" borderId="0"/>
    <x:xf numFmtId="199" fontId="7" fillId="0" borderId="0"/>
    <x:xf numFmtId="199" fontId="7" fillId="0" borderId="0"/>
    <x:xf numFmtId="252" fontId="10" fillId="0" borderId="0"/>
    <x:xf numFmtId="227" fontId="7" fillId="0" borderId="0"/>
    <x:xf numFmtId="227" fontId="7" fillId="0" borderId="0"/>
    <x:xf numFmtId="252" fontId="10" fillId="0" borderId="0"/>
    <x:xf numFmtId="252" fontId="10" fillId="0" borderId="0"/>
    <x:xf numFmtId="199" fontId="7" fillId="0" borderId="0"/>
    <x:xf numFmtId="199" fontId="7" fillId="0" borderId="0"/>
    <x:xf numFmtId="271" fontId="7" fillId="0" borderId="0"/>
    <x:xf numFmtId="223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25" fontId="7" fillId="0" borderId="0" applyFont="0" applyFill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5" fillId="0" borderId="0"/>
    <x:xf numFmtId="43" fontId="1" fillId="0" borderId="0" applyFont="0" applyFill="0" applyBorder="0" applyAlignment="0" applyProtection="0"/>
    <x:xf numFmtId="0" fontId="5" fillId="0" borderId="0"/>
    <x:xf numFmtId="43" fontId="1" fillId="0" borderId="0" applyFont="0" applyFill="0" applyBorder="0" applyAlignment="0" applyProtection="0"/>
    <x:xf numFmtId="0" fontId="5" fillId="0" borderId="0"/>
    <x:xf numFmtId="272" fontId="5" fillId="0" borderId="0"/>
    <x:xf numFmtId="272" fontId="5" fillId="0" borderId="0"/>
    <x:xf numFmtId="272" fontId="5" fillId="0" borderId="0"/>
    <x:xf numFmtId="272" fontId="5" fillId="0" borderId="0"/>
    <x:xf numFmtId="273" fontId="11" fillId="0" borderId="0" applyFont="0" applyFill="0" applyBorder="0" applyAlignment="0" applyProtection="0"/>
    <x:xf numFmtId="273" fontId="5" fillId="0" borderId="0" applyFont="0" applyFill="0" applyBorder="0" applyAlignment="0" applyProtection="0"/>
    <x:xf numFmtId="274" fontId="5" fillId="0" borderId="0" applyFont="0" applyFill="0" applyBorder="0" applyAlignment="0" applyProtection="0"/>
    <x:xf numFmtId="275" fontId="5" fillId="0" borderId="0" applyFont="0" applyFill="0" applyBorder="0" applyAlignment="0" applyProtection="0"/>
    <x:xf numFmtId="276" fontId="12" fillId="0" borderId="0" applyFont="0" applyFill="0" applyBorder="0" applyAlignment="0" applyProtection="0"/>
    <x:xf numFmtId="277" fontId="6" fillId="0" borderId="0" applyFont="0" applyFill="0" applyBorder="0" applyAlignment="0" applyProtection="0"/>
    <x:xf numFmtId="275" fontId="13" fillId="0" borderId="0" applyFont="0" applyFill="0" applyBorder="0" applyAlignment="0" applyProtection="0"/>
    <x:xf numFmtId="276" fontId="11" fillId="0" borderId="0" applyFont="0" applyFill="0" applyBorder="0" applyAlignment="0" applyProtection="0"/>
    <x:xf numFmtId="277" fontId="13" fillId="0" borderId="0" applyFont="0" applyFill="0" applyBorder="0" applyAlignment="0" applyProtection="0"/>
    <x:xf numFmtId="278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10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5" fontId="5" fillId="0" borderId="0" applyFont="0" applyFill="0" applyBorder="0" applyAlignment="0" applyProtection="0"/>
    <x:xf numFmtId="27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82" fontId="5" fillId="0" borderId="0" applyFont="0" applyFill="0" applyBorder="0" applyAlignment="0" applyProtection="0"/>
    <x:xf numFmtId="282" fontId="5" fillId="0" borderId="0" applyFont="0" applyFill="0" applyBorder="0" applyAlignment="0" applyProtection="0"/>
    <x:xf numFmtId="283" fontId="5" fillId="0" borderId="0" applyFont="0" applyFill="0" applyBorder="0" applyAlignment="0" applyProtection="0"/>
    <x:xf numFmtId="247" fontId="5" fillId="0" borderId="0" applyFont="0" applyFill="0" applyBorder="0" applyAlignment="0" applyProtection="0"/>
    <x:xf numFmtId="247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73" fontId="5" fillId="0" borderId="0" applyFont="0" applyFill="0" applyBorder="0" applyAlignment="0" applyProtection="0"/>
    <x:xf numFmtId="273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87" fontId="5" fillId="0" borderId="0" applyFont="0" applyFill="0" applyBorder="0" applyProtection="0">
      <x:alignment horizontal="right"/>
    </x:xf>
    <x:xf numFmtId="288" fontId="5" fillId="0" borderId="0" applyFont="0" applyFill="0" applyBorder="0" applyProtection="0">
      <x:alignment horizontal="right"/>
    </x:xf>
    <x:xf numFmtId="288" fontId="5" fillId="0" borderId="0" applyFont="0" applyFill="0" applyBorder="0" applyProtection="0">
      <x:alignment horizontal="right"/>
    </x:xf>
    <x:xf numFmtId="287" fontId="5" fillId="0" borderId="0" applyFont="0" applyFill="0" applyBorder="0" applyProtection="0">
      <x:alignment horizontal="right"/>
    </x:xf>
    <x:xf numFmtId="288" fontId="5" fillId="0" borderId="0" applyFont="0" applyFill="0" applyBorder="0" applyProtection="0">
      <x:alignment horizontal="right"/>
    </x:xf>
    <x:xf numFmtId="21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72" fontId="5" fillId="0" borderId="0" applyFont="0" applyFill="0" applyBorder="0" applyAlignment="0" applyProtection="0"/>
    <x:xf numFmtId="272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0" fontId="23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195" fontId="36" fillId="0" borderId="0" applyFont="0" applyFill="0" applyBorder="0" applyAlignment="0" applyProtection="0">
      <x:alignment horizontal="right"/>
    </x:xf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69" fontId="6" fillId="0" borderId="0" applyFont="0" applyFill="0" applyBorder="0" applyAlignment="0" applyProtection="0"/>
    <x:xf numFmtId="282" fontId="11" fillId="0" borderId="0" applyFont="0" applyFill="0" applyBorder="0" applyAlignment="0" applyProtection="0"/>
    <x:xf numFmtId="282" fontId="11" fillId="0" borderId="0" applyFont="0" applyFill="0" applyBorder="0" applyAlignment="0" applyProtection="0"/>
    <x:xf numFmtId="290" fontId="11" fillId="0" borderId="0" applyFont="0" applyFill="0" applyBorder="0" applyAlignment="0" applyProtection="0"/>
    <x:xf numFmtId="290" fontId="11" fillId="0" borderId="0" applyFont="0" applyFill="0" applyBorder="0" applyAlignment="0" applyProtection="0"/>
    <x:xf numFmtId="291" fontId="36" fillId="0" borderId="0" applyFont="0" applyFill="0" applyBorder="0" applyAlignment="0" applyProtection="0">
      <x:alignment horizontal="right"/>
    </x:xf>
    <x:xf numFmtId="168" fontId="36" fillId="0" borderId="0" applyFont="0" applyFill="0" applyBorder="0" applyAlignment="0" applyProtection="0">
      <x:alignment horizontal="right"/>
    </x:xf>
    <x:xf numFmtId="272" fontId="36" fillId="0" borderId="0" applyFont="0" applyFill="0" applyBorder="0" applyAlignment="0" applyProtection="0">
      <x:alignment horizontal="right"/>
    </x:xf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44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75" fontId="18" fillId="0" borderId="0" applyFill="0" applyBorder="0">
      <x:alignment horizontal="right"/>
    </x:xf>
    <x:xf numFmtId="282" fontId="41" fillId="0" borderId="0" applyNumberFormat="0" applyFill="0" applyBorder="0" applyAlignment="0"/>
    <x:xf numFmtId="223" fontId="11" fillId="0" borderId="0" applyFont="0" applyFill="0" applyBorder="0" applyProtection="0">
      <x:alignment horizontal="right"/>
    </x:xf>
    <x:xf numFmtId="223" fontId="11" fillId="0" borderId="0" applyFont="0" applyFill="0" applyBorder="0" applyProtection="0">
      <x:alignment horizontal="right"/>
    </x:xf>
    <x:xf numFmtId="275" fontId="19" fillId="0" borderId="0"/>
    <x:xf numFmtId="275" fontId="19" fillId="0" borderId="0"/>
    <x:xf numFmtId="247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2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3" fontId="5" fillId="0" borderId="0"/>
    <x:xf numFmtId="294" fontId="5" fillId="0" borderId="0"/>
    <x:xf numFmtId="295" fontId="5" fillId="0" borderId="0"/>
    <x:xf numFmtId="296" fontId="5" fillId="0" borderId="0"/>
    <x:xf numFmtId="217" fontId="71" fillId="0" borderId="0" applyFont="0" applyFill="0" applyBorder="0" applyAlignment="0" applyProtection="0"/>
    <x:xf numFmtId="217" fontId="71" fillId="0" borderId="0" applyFont="0" applyFill="0" applyBorder="0" applyAlignment="0" applyProtection="0"/>
    <x:xf numFmtId="217" fontId="71" fillId="0" borderId="0" applyFont="0" applyFill="0" applyBorder="0" applyAlignment="0" applyProtection="0"/>
    <x:xf numFmtId="218" fontId="70" fillId="0" borderId="0" applyFont="0" applyFill="0" applyBorder="0" applyAlignment="0" applyProtection="0"/>
    <x:xf numFmtId="217" fontId="71" fillId="0" borderId="0" applyFont="0" applyFill="0" applyBorder="0" applyAlignment="0" applyProtection="0"/>
    <x:xf numFmtId="217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97" fontId="5" fillId="0" borderId="0" applyFont="0" applyFill="0" applyBorder="0" applyAlignment="0" applyProtection="0"/>
    <x:xf numFmtId="293" fontId="5" fillId="0" borderId="0"/>
    <x:xf numFmtId="294" fontId="5" fillId="0" borderId="0"/>
    <x:xf numFmtId="295" fontId="5" fillId="0" borderId="0"/>
    <x:xf numFmtId="296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0" fontId="6" fillId="0" borderId="0" applyFont="0" applyFill="0" applyBorder="0" applyAlignment="0" applyProtection="0"/>
    <x:xf numFmtId="274" fontId="6" fillId="0" borderId="0" applyFont="0" applyFill="0" applyBorder="0" applyAlignment="0" applyProtection="0"/>
    <x:xf numFmtId="276" fontId="6" fillId="0" borderId="0" applyFont="0" applyFill="0" applyBorder="0" applyAlignment="0" applyProtection="0"/>
    <x:xf numFmtId="170" fontId="6" fillId="0" borderId="0" applyFont="0" applyFill="0" applyBorder="0" applyAlignment="0" applyProtection="0"/>
    <x:xf numFmtId="274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04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298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76" fontId="11" fillId="0" borderId="0" applyFont="0" applyFill="0" applyBorder="0" applyProtection="0">
      <x:alignment horizontal="right"/>
    </x:xf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176" fontId="11" fillId="0" borderId="0" applyFont="0" applyFill="0" applyBorder="0" applyProtection="0">
      <x:alignment horizontal="right"/>
    </x:xf>
    <x:xf numFmtId="269" fontId="11" fillId="0" borderId="0" applyFont="0" applyFill="0" applyBorder="0" applyProtection="0">
      <x:alignment horizontal="right"/>
    </x:xf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247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43" fontId="21" fillId="0" borderId="0" applyFont="0" applyFill="0" applyBorder="0" applyAlignment="0" applyProtection="0"/>
    <x:xf numFmtId="43" fontId="21" fillId="0" borderId="0" applyFont="0" applyFill="0" applyBorder="0" applyAlignment="0" applyProtection="0"/>
    <x:xf numFmtId="289" fontId="5" fillId="0" borderId="0"/>
    <x:xf numFmtId="289" fontId="5" fillId="0" borderId="0"/>
    <x:xf numFmtId="289" fontId="5" fillId="0" borderId="0"/>
    <x:xf numFmtId="289" fontId="5" fillId="0" borderId="0"/>
    <x:xf numFmtId="43" fontId="5" fillId="0" borderId="0" applyFont="0" applyFill="0" applyBorder="0" applyAlignment="0" applyProtection="0"/>
    <x:xf numFmtId="166" fontId="5" fillId="0" borderId="0"/>
    <x:xf numFmtId="166" fontId="5" fillId="0" borderId="0"/>
    <x:xf numFmtId="169" fontId="5" fillId="0" borderId="0"/>
    <x:xf numFmtId="169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6" fontId="5" fillId="0" borderId="0"/>
    <x:xf numFmtId="169" fontId="5" fillId="0" borderId="0"/>
    <x:xf numFmtId="169" fontId="5" fillId="0" borderId="0"/>
    <x:xf numFmtId="166" fontId="5" fillId="0" borderId="0"/>
    <x:xf numFmtId="174" fontId="5" fillId="0" borderId="0" applyFont="0" applyFill="0" applyBorder="0" applyAlignment="0" applyProtection="0"/>
    <x:xf numFmtId="175" fontId="5" fillId="0" borderId="0" applyFont="0" applyFill="0" applyBorder="0" applyAlignment="0" applyProtection="0"/>
    <x:xf numFmtId="176" fontId="5" fillId="0" borderId="0" applyFont="0" applyFill="0" applyBorder="0" applyAlignment="0" applyProtection="0"/>
    <x:xf numFmtId="177" fontId="5" fillId="0" borderId="0" applyFont="0" applyFill="0" applyBorder="0" applyAlignment="0" applyProtection="0"/>
    <x:xf numFmtId="176" fontId="5" fillId="0" borderId="0" applyFont="0" applyFill="0" applyBorder="0" applyAlignment="0" applyProtection="0"/>
    <x:xf numFmtId="177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76" fontId="5" fillId="0" borderId="0" applyFont="0" applyFill="0" applyBorder="0" applyAlignment="0" applyProtection="0"/>
    <x:xf numFmtId="177" fontId="5" fillId="0" borderId="0" applyFont="0" applyFill="0" applyBorder="0" applyAlignment="0" applyProtection="0"/>
    <x:xf numFmtId="177" fontId="5" fillId="0" borderId="0" applyFont="0" applyFill="0" applyBorder="0" applyAlignment="0" applyProtection="0"/>
    <x:xf numFmtId="176" fontId="5" fillId="0" borderId="0" applyFont="0" applyFill="0" applyBorder="0" applyAlignment="0" applyProtection="0"/>
    <x:xf numFmtId="176" fontId="5" fillId="0" borderId="0" applyFont="0" applyFill="0" applyBorder="0" applyAlignment="0" applyProtection="0"/>
    <x:xf numFmtId="177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0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0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275" fontId="5" fillId="0" borderId="0" applyFont="0" applyFill="0" applyBorder="0" applyAlignment="0" applyProtection="0"/>
    <x:xf numFmtId="275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7" fontId="5" fillId="0" borderId="0" applyFont="0" applyFill="0" applyBorder="0" applyAlignment="0" applyProtection="0"/>
    <x:xf numFmtId="180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0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77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282" fontId="5" fillId="0" borderId="0" applyFont="0" applyFill="0" applyBorder="0" applyAlignment="0" applyProtection="0"/>
    <x:xf numFmtId="282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8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184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247" fontId="5" fillId="0" borderId="0" applyFont="0" applyFill="0" applyBorder="0" applyAlignment="0" applyProtection="0"/>
    <x:xf numFmtId="247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0" fontId="5" fillId="15" borderId="0" applyNumberFormat="0" applyFont="0" applyAlignment="0" applyProtection="0"/>
    <x:xf numFmtId="188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273" fontId="5" fillId="0" borderId="0" applyFont="0" applyFill="0" applyBorder="0" applyAlignment="0" applyProtection="0"/>
    <x:xf numFmtId="273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5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42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89" fontId="5" fillId="0" borderId="0" applyFont="0" applyFill="0" applyBorder="0" applyAlignment="0" applyProtection="0"/>
    <x:xf numFmtId="193" fontId="5" fillId="0" borderId="0" applyFont="0" applyFill="0" applyBorder="0" applyProtection="0">
      <x:alignment horizontal="right"/>
    </x:xf>
    <x:xf numFmtId="194" fontId="5" fillId="0" borderId="0" applyFont="0" applyFill="0" applyBorder="0" applyAlignment="0" applyProtection="0"/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3" fontId="5" fillId="0" borderId="0" applyFont="0" applyFill="0" applyBorder="0" applyProtection="0">
      <x:alignment horizontal="right"/>
    </x:xf>
    <x:xf numFmtId="4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3" fontId="5" fillId="0" borderId="0" applyFont="0" applyFill="0" applyBorder="0" applyProtection="0">
      <x:alignment horizontal="right"/>
    </x:xf>
    <x:xf numFmtId="44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0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288" fontId="5" fillId="0" borderId="0" applyFont="0" applyFill="0" applyBorder="0" applyProtection="0">
      <x:alignment horizontal="right"/>
    </x:xf>
    <x:xf numFmtId="288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0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193" fontId="5" fillId="0" borderId="0" applyFont="0" applyFill="0" applyBorder="0" applyProtection="0">
      <x:alignment horizontal="right"/>
    </x:xf>
    <x:xf numFmtId="44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1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2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2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2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2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18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18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19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34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2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1" fillId="0" borderId="0" applyFont="0" applyFill="0" applyBorder="0" applyAlignment="0" applyProtection="0"/>
    <x:xf numFmtId="0" fontId="5" fillId="0" borderId="0"/>
    <x:xf numFmtId="43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43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122" fillId="0" borderId="0"/>
    <x:xf numFmtId="164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218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9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9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2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6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71" fillId="0" borderId="0" applyFont="0" applyFill="0" applyBorder="0" applyAlignment="0" applyProtection="0"/>
    <x:xf numFmtId="164" fontId="7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1" fillId="0" borderId="0" applyFont="0" applyFill="0" applyBorder="0" applyAlignment="0" applyProtection="0"/>
    <x:xf numFmtId="164" fontId="5" fillId="0" borderId="0" applyFont="0" applyFill="0" applyBorder="0" applyAlignment="0" applyProtection="0"/>
    <x:xf numFmtId="0" fontId="5" fillId="0" borderId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65" fontId="70" fillId="0" borderId="0" applyNumberFormat="1" applyFill="1" applyBorder="0" applyAlignment="1" applyProtection="1">
      <x:protection locked="1" hidden="0"/>
    </x:xf>
    <x:xf numFmtId="164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165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65" fontId="24" fillId="0" borderId="0" applyNumberFormat="1" applyFill="1" applyBorder="0" applyAlignment="1" applyProtection="1">
      <x:protection locked="1" hidden="0"/>
    </x:xf>
    <x:xf numFmtId="165" fontId="5" fillId="0" borderId="0" applyNumberFormat="1" applyFill="1" applyBorder="0" applyAlignment="1" applyProtection="1">
      <x:protection locked="1" hidden="0"/>
    </x:xf>
    <x:xf numFmtId="164" fontId="5" fillId="0" borderId="0" applyNumberFormat="1" applyFill="1" applyBorder="0" applyAlignment="1" applyProtection="1">
      <x:protection locked="1" hidden="0"/>
    </x:xf>
    <x:xf numFmtId="165" fontId="5" fillId="0" borderId="12" applyNumberFormat="1" applyFill="1" applyBorder="1" applyAlignment="1" applyProtection="1">
      <x:protection locked="1" hidden="0"/>
    </x:xf>
    <x:xf numFmtId="164" fontId="5" fillId="0" borderId="12" applyNumberFormat="1" applyFill="1" applyBorder="1" applyAlignment="1" applyProtection="1">
      <x:protection locked="1" hidden="0"/>
    </x:xf>
    <x:xf numFmtId="165" fontId="24" fillId="0" borderId="16" applyNumberFormat="1" applyFill="1" applyBorder="1" applyAlignment="1" applyProtection="1">
      <x:protection locked="1" hidden="0"/>
    </x:xf>
    <x:xf numFmtId="165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164" fontId="70" fillId="0" borderId="23" applyNumberFormat="1" applyFill="1" applyBorder="1" applyAlignment="1" applyProtection="1">
      <x:protection locked="1" hidden="0"/>
    </x:xf>
    <x:xf numFmtId="164" fontId="70" fillId="0" borderId="34" applyNumberFormat="1" applyFill="1" applyBorder="1" applyAlignment="1" applyProtection="1">
      <x:protection locked="1" hidden="0"/>
    </x:xf>
    <x:xf numFmtId="165" fontId="70" fillId="0" borderId="12" applyNumberFormat="1" applyFill="1" applyBorder="1" applyAlignment="1" applyProtection="1">
      <x:protection locked="1" hidden="0"/>
    </x:xf>
    <x:xf numFmtId="164" fontId="70" fillId="0" borderId="12" applyNumberFormat="1" applyFill="1" applyBorder="1" applyAlignment="1" applyProtection="1">
      <x:protection locked="1" hidden="0"/>
    </x:xf>
    <x:xf numFmtId="165" fontId="24" fillId="0" borderId="5" applyNumberFormat="1" applyFill="1" applyBorder="1" applyAlignment="1" applyProtection="1">
      <x:protection locked="1" hidden="0"/>
    </x:xf>
    <x:xf numFmtId="165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0" fontId="70" fillId="0" borderId="0" applyNumberFormat="1" applyFill="1" applyBorder="0" applyAlignment="1" applyProtection="1">
      <x:protection locked="1" hidden="0"/>
    </x:xf>
    <x:xf numFmtId="164" fontId="70" fillId="0" borderId="21" applyNumberFormat="1" applyFill="1" applyBorder="1" applyAlignment="1" applyProtection="1">
      <x:protection locked="1" hidden="0"/>
    </x:xf>
    <x:xf numFmtId="165" fontId="5" fillId="49" borderId="0" applyNumberFormat="1" applyFill="0" applyBorder="0" applyAlignment="1" applyProtection="1">
      <x:protection locked="1" hidden="0"/>
    </x:xf>
    <x:xf numFmtId="1" fontId="5" fillId="49" borderId="0" applyNumberFormat="1" applyFill="0" applyBorder="0" applyAlignment="1" applyProtection="1">
      <x:protection locked="1" hidden="0"/>
    </x:xf>
    <x:xf numFmtId="165" fontId="120" fillId="49" borderId="0" applyNumberFormat="1" applyFill="0" applyBorder="0" applyAlignment="1" applyProtection="1">
      <x:protection locked="1" hidden="0"/>
    </x:xf>
    <x:xf numFmtId="164" fontId="70" fillId="49" borderId="0" applyNumberFormat="1" applyFill="0" applyBorder="0" applyAlignment="1" applyProtection="1">
      <x:protection locked="1" hidden="0"/>
    </x:xf>
    <x:xf numFmtId="165" fontId="24" fillId="49" borderId="0" applyNumberFormat="1" applyFill="0" applyBorder="0" applyAlignment="1" applyProtection="1">
      <x:protection locked="1" hidden="0"/>
    </x:xf>
    <x:xf numFmtId="0" fontId="0" fillId="49" borderId="0" applyNumberFormat="1" applyFill="0" applyBorder="0" applyAlignment="1" applyProtection="1">
      <x:protection locked="1" hidden="0"/>
    </x:xf>
    <x:xf numFmtId="165" fontId="121" fillId="49" borderId="0" applyNumberFormat="1" applyFill="0" applyBorder="0" applyAlignment="1" applyProtection="1">
      <x:protection locked="1" hidden="0"/>
    </x:xf>
    <x:xf numFmtId="165" fontId="5" fillId="49" borderId="12" applyNumberFormat="1" applyFill="0" applyBorder="1" applyAlignment="1" applyProtection="1">
      <x:protection locked="1" hidden="0"/>
    </x:xf>
    <x:xf numFmtId="0" fontId="70" fillId="49" borderId="0" applyNumberFormat="1" applyFill="0" applyBorder="0" applyAlignment="1" applyProtection="1">
      <x:protection locked="1" hidden="0"/>
    </x:xf>
    <x:xf numFmtId="164" fontId="119" fillId="49" borderId="5" applyNumberFormat="1" applyFill="0" applyBorder="1" applyAlignment="1" applyProtection="1">
      <x:protection locked="1" hidden="0"/>
    </x:xf>
    <x:xf numFmtId="164" fontId="119" fillId="49" borderId="0" applyNumberFormat="1" applyFill="0" applyBorder="0" applyAlignment="1" applyProtection="1">
      <x:protection locked="1" hidden="0"/>
    </x:xf>
    <x:xf numFmtId="165" fontId="70" fillId="49" borderId="0" applyNumberFormat="1" applyFill="0" applyBorder="0" applyAlignment="1" applyProtection="1">
      <x:protection locked="1" hidden="0"/>
    </x:xf>
    <x:xf numFmtId="0" fontId="124" fillId="49" borderId="0" applyNumberFormat="1" applyFill="0" applyBorder="0" applyAlignment="1" applyProtection="1">
      <x:protection locked="1" hidden="0"/>
    </x:xf>
    <x:xf numFmtId="165" fontId="126" fillId="49" borderId="0" applyNumberFormat="1" applyFill="0" applyBorder="0" applyAlignment="1" applyProtection="1">
      <x:protection locked="1" hidden="0"/>
    </x:xf>
    <x:xf numFmtId="164" fontId="70" fillId="49" borderId="6" applyNumberFormat="1" applyFill="0" applyBorder="1" applyAlignment="1" applyProtection="1">
      <x:protection locked="1" hidden="0"/>
    </x:xf>
    <x:xf numFmtId="164" fontId="70" fillId="49" borderId="5" applyNumberFormat="1" applyFill="0" applyBorder="1" applyAlignment="1" applyProtection="1">
      <x:protection locked="1" hidden="0"/>
    </x:xf>
    <x:xf numFmtId="164" fontId="70" fillId="49" borderId="23" applyNumberFormat="1" applyFill="0" applyBorder="1" applyAlignment="1" applyProtection="1">
      <x:protection locked="1" hidden="0"/>
    </x:xf>
    <x:xf numFmtId="165" fontId="120" fillId="0" borderId="0" applyNumberFormat="1" applyFill="1" applyBorder="0" applyAlignment="1" applyProtection="1">
      <x:protection locked="1" hidden="0"/>
    </x:xf>
    <x:xf numFmtId="164" fontId="70" fillId="49" borderId="34" applyNumberFormat="1" applyFill="0" applyBorder="1" applyAlignment="1" applyProtection="1">
      <x:protection locked="1" hidden="0"/>
    </x:xf>
    <x:xf numFmtId="1" fontId="70" fillId="49" borderId="0" applyNumberFormat="1" applyFill="0" applyBorder="0" applyAlignment="1" applyProtection="1">
      <x:protection locked="1" hidden="0"/>
    </x:xf>
    <x:xf numFmtId="299" fontId="70" fillId="49" borderId="34" applyNumberFormat="1" applyFill="0" applyBorder="1" applyAlignment="1" applyProtection="1">
      <x:protection locked="1" hidden="0"/>
    </x:xf>
    <x:xf numFmtId="43" fontId="5" fillId="49" borderId="0" applyNumberFormat="1" applyFill="0" applyBorder="0" applyAlignment="1" applyProtection="1">
      <x:protection locked="1" hidden="0"/>
    </x:xf>
    <x:xf numFmtId="165" fontId="126" fillId="0" borderId="0" applyNumberFormat="1" applyFill="1" applyBorder="0" applyAlignment="1" applyProtection="1">
      <x:protection locked="1" hidden="0"/>
    </x:xf>
    <x:xf numFmtId="165" fontId="24" fillId="49" borderId="35" applyNumberFormat="1" applyFill="0" applyBorder="1" applyAlignment="1" applyProtection="1">
      <x:protection locked="1" hidden="0"/>
    </x:xf>
    <x:xf numFmtId="164" fontId="70" fillId="49" borderId="35" applyNumberFormat="1" applyFill="0" applyBorder="1" applyAlignment="1" applyProtection="1">
      <x:protection locked="1" hidden="0"/>
    </x:xf>
    <x:xf numFmtId="165" fontId="70" fillId="49" borderId="5" applyNumberFormat="1" applyFill="0" applyBorder="1" applyAlignment="1" applyProtection="1">
      <x:protection locked="1" hidden="0"/>
    </x:xf>
    <x:xf numFmtId="165" fontId="5" fillId="49" borderId="6" applyNumberFormat="1" applyFill="0" applyBorder="1" applyAlignment="1" applyProtection="1">
      <x:protection locked="1" hidden="0"/>
    </x:xf>
    <x:xf numFmtId="165" fontId="24" fillId="49" borderId="34" applyNumberFormat="1" applyFill="0" applyBorder="1" applyAlignment="1" applyProtection="1">
      <x:protection locked="1" hidden="0"/>
    </x:xf>
    <x:xf numFmtId="164" fontId="5" fillId="49" borderId="0" applyNumberFormat="1" applyFill="0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301" fontId="70" fillId="0" borderId="0" applyNumberFormat="1" applyFill="1" applyBorder="0" applyAlignment="1" applyProtection="1">
      <x:protection locked="1" hidden="0"/>
    </x:xf>
    <x:xf numFmtId="43" fontId="119" fillId="0" borderId="0" applyNumberFormat="1" applyFill="1" applyBorder="0" applyAlignment="1" applyProtection="1">
      <x:protection locked="1" hidden="0"/>
    </x:xf>
    <x:xf numFmtId="43" fontId="24" fillId="0" borderId="0" applyNumberFormat="1" applyFill="1" applyBorder="0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301" fontId="119" fillId="0" borderId="0" applyNumberFormat="1" applyFill="1" applyBorder="0" applyAlignment="1" applyProtection="1">
      <x:protection locked="1" hidden="0"/>
    </x:xf>
    <x:xf numFmtId="302" fontId="70" fillId="0" borderId="0" applyNumberFormat="1" applyFill="1" applyBorder="0" applyAlignment="1" applyProtection="1">
      <x:protection locked="1" hidden="0"/>
    </x:xf>
    <x:xf numFmtId="302" fontId="70" fillId="0" borderId="23" applyNumberFormat="1" applyFill="1" applyBorder="1" applyAlignment="1" applyProtection="1">
      <x:protection locked="1" hidden="0"/>
    </x:xf>
    <x:xf numFmtId="302" fontId="70" fillId="0" borderId="5" applyNumberFormat="1" applyFill="1" applyBorder="1" applyAlignment="1" applyProtection="1">
      <x:protection locked="1" hidden="0"/>
    </x:xf>
    <x:xf numFmtId="165" fontId="121" fillId="0" borderId="0" applyNumberFormat="1" applyFill="1" applyBorder="0" applyAlignment="1" applyProtection="1">
      <x:protection locked="1" hidden="0"/>
    </x:xf>
    <x:xf numFmtId="302" fontId="70" fillId="0" borderId="6" applyNumberFormat="1" applyFill="1" applyBorder="1" applyAlignment="1" applyProtection="1">
      <x:protection locked="1" hidden="0"/>
    </x:xf>
    <x:xf numFmtId="302" fontId="70" fillId="0" borderId="34" applyNumberFormat="1" applyFill="1" applyBorder="1" applyAlignment="1" applyProtection="1">
      <x:protection locked="1" hidden="0"/>
    </x:xf>
    <x:xf numFmtId="165" fontId="24" fillId="0" borderId="35" applyNumberFormat="1" applyFill="1" applyBorder="1" applyAlignment="1" applyProtection="1">
      <x:protection locked="1" hidden="0"/>
    </x:xf>
    <x:xf numFmtId="302" fontId="70" fillId="0" borderId="35" applyNumberFormat="1" applyFill="1" applyBorder="1" applyAlignment="1" applyProtection="1">
      <x:protection locked="1" hidden="0"/>
    </x:xf>
    <x:xf numFmtId="302" fontId="5" fillId="0" borderId="0" applyNumberFormat="1" applyFill="1" applyBorder="0" applyAlignment="1" applyProtection="1">
      <x:protection locked="1" hidden="0"/>
    </x:xf>
    <x:xf numFmtId="165" fontId="5" fillId="0" borderId="6" applyNumberFormat="1" applyFill="1" applyBorder="1" applyAlignment="1" applyProtection="1">
      <x:protection locked="1" hidden="0"/>
    </x:xf>
    <x:xf numFmtId="165" fontId="24" fillId="0" borderId="34" applyNumberFormat="1" applyFill="1" applyBorder="1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164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202">
    <x:xf numFmtId="0" fontId="0" fillId="0" borderId="0" xfId="0"/>
    <x:xf numFmtId="165" fontId="120" fillId="49" borderId="0" xfId="18570" applyNumberFormat="1" applyFont="1" applyFill="1"/>
    <x:xf numFmtId="165" fontId="24" fillId="49" borderId="0" xfId="18570" applyNumberFormat="1" applyFont="1" applyFill="1"/>
    <x:xf numFmtId="165" fontId="5" fillId="49" borderId="0" xfId="18570" applyNumberFormat="1" applyFill="1"/>
    <x:xf numFmtId="165" fontId="5" fillId="49" borderId="0" xfId="18570" applyNumberFormat="1" applyFill="1" applyAlignment="1">
      <x:alignment horizontal="left" indent="1"/>
    </x:xf>
    <x:xf numFmtId="1" fontId="5" fillId="49" borderId="0" xfId="18570" applyNumberFormat="1" applyFill="1" applyAlignment="1">
      <x:alignment horizontal="left"/>
    </x:xf>
    <x:xf numFmtId="0" fontId="5" fillId="0" borderId="0" xfId="52945" applyFont="1" applyAlignment="1">
      <x:alignment horizontal="center"/>
    </x:xf>
    <x:xf numFmtId="0" fontId="5" fillId="0" borderId="0" xfId="52945" applyFont="1"/>
    <x:xf numFmtId="165" fontId="5" fillId="0" borderId="0" xfId="52946" applyNumberFormat="1" applyFont="1"/>
    <x:xf numFmtId="164" fontId="5" fillId="0" borderId="0" xfId="52946" applyFont="1"/>
    <x:xf numFmtId="38" fontId="5" fillId="0" borderId="0" xfId="52946" applyNumberFormat="1" applyFont="1"/>
    <x:xf numFmtId="0" fontId="5" fillId="0" borderId="0" xfId="52945" applyFont="1" applyAlignment="1">
      <x:alignment horizontal="left"/>
    </x:xf>
    <x:xf numFmtId="164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/>
    <x:xf numFmtId="165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Alignment="1">
      <x:alignment horizontal="center"/>
    </x:xf>
    <x:xf numFmtId="164" fontId="24" fillId="0" borderId="34" xfId="52946" applyFont="1" applyBorder="1"/>
    <x:xf numFmtId="165" fontId="70" fillId="49" borderId="0" xfId="0" applyNumberFormat="1" applyFont="1" applyFill="1"/>
    <x:xf numFmtId="0" fontId="124" fillId="49" borderId="0" xfId="0" applyFont="1" applyFill="1" applyAlignment="1">
      <x:alignment vertical="center"/>
    </x:xf>
    <x:xf numFmtId="1" fontId="5" fillId="49" borderId="0" xfId="18570" applyNumberFormat="1" applyFill="1"/>
    <x:xf numFmtId="164" fontId="70" fillId="49" borderId="0" xfId="18570" applyNumberFormat="1" applyFont="1" applyFill="1"/>
    <x:xf numFmtId="165" fontId="5" fillId="49" borderId="0" xfId="18570" applyNumberFormat="1" applyFill="1" applyAlignment="1">
      <x:alignment horizontal="left"/>
    </x:xf>
    <x:xf numFmtId="165" fontId="121" fillId="49" borderId="0" xfId="18570" applyNumberFormat="1" applyFont="1" applyFill="1"/>
    <x:xf numFmtId="165" fontId="24" fillId="49" borderId="0" xfId="18570" applyNumberFormat="1" applyFont="1" applyFill="1" applyAlignment="1">
      <x:alignment horizontal="left"/>
    </x:xf>
    <x:xf numFmtId="1" fontId="5" fillId="49" borderId="0" xfId="18570" applyNumberFormat="1" applyFill="1" applyAlignment="1">
      <x:alignment horizontal="right"/>
    </x:xf>
    <x:xf numFmtId="165" fontId="70" fillId="49" borderId="0" xfId="0" applyNumberFormat="1" applyFont="1" applyFill="1" applyAlignment="1">
      <x:alignment horizontal="left"/>
    </x:xf>
    <x:xf numFmtId="1" fontId="70" fillId="49" borderId="0" xfId="0" applyNumberFormat="1" applyFont="1" applyFill="1" applyAlignment="1">
      <x:alignment horizontal="left"/>
    </x:xf>
    <x:xf numFmtId="165" fontId="70" fillId="49" borderId="0" xfId="52916" applyNumberFormat="1" applyFont="1" applyFill="1"/>
    <x:xf numFmtId="165" fontId="5" fillId="49" borderId="0" xfId="18570" applyNumberFormat="1" applyFill="1" applyAlignment="1">
      <x:alignment wrapText="1"/>
    </x:xf>
    <x:xf numFmtId="165" fontId="24" fillId="49" borderId="35" xfId="18570" applyNumberFormat="1" applyFont="1" applyFill="1" applyBorder="1"/>
    <x:xf numFmtId="165" fontId="5" fillId="49" borderId="6" xfId="18570" applyNumberFormat="1" applyFill="1" applyBorder="1"/>
    <x:xf numFmtId="165" fontId="24" fillId="49" borderId="34" xfId="18570" applyNumberFormat="1" applyFont="1" applyFill="1" applyBorder="1"/>
    <x:xf numFmtId="164" fontId="5" fillId="49" borderId="0" xfId="18570" applyNumberFormat="1" applyFill="1"/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65" fontId="24" fillId="49" borderId="0" xfId="1" applyNumberFormat="1" applyFont="1" applyFill="1"/>
    <x:xf numFmtId="0" fontId="70" fillId="49" borderId="0" xfId="0" applyFont="1" applyFill="1"/>
    <x:xf numFmtId="164" fontId="70" fillId="49" borderId="0" xfId="52916" applyNumberFormat="1" applyFont="1" applyFill="1"/>
    <x:xf numFmtId="164" fontId="70" fillId="49" borderId="23" xfId="52916" applyNumberFormat="1" applyFont="1" applyFill="1" applyBorder="1"/>
    <x:xf numFmtId="164" fontId="70" fillId="49" borderId="0" xfId="52916" applyNumberFormat="1" applyFont="1" applyFill="1" applyBorder="1"/>
    <x:xf numFmtId="164" fontId="70" fillId="49" borderId="34" xfId="52916" applyNumberFormat="1" applyFont="1" applyFill="1" applyBorder="1"/>
    <x:xf numFmtId="164" fontId="119" fillId="49" borderId="5" xfId="18570" applyNumberFormat="1" applyFont="1" applyFill="1" applyBorder="1" applyAlignment="1">
      <x:alignment horizontal="center" wrapText="1"/>
    </x:xf>
    <x:xf numFmtId="164" fontId="119" fillId="49" borderId="0" xfId="18570" applyNumberFormat="1" applyFont="1" applyFill="1"/>
    <x:xf numFmtId="164" fontId="119" fillId="49" borderId="0" xfId="18570" applyNumberFormat="1" applyFont="1" applyFill="1" applyAlignment="1">
      <x:alignment horizontal="center" wrapText="1"/>
    </x:xf>
    <x:xf numFmtId="165" fontId="126" fillId="49" borderId="0" xfId="18570" applyNumberFormat="1" applyFont="1" applyFill="1"/>
    <x:xf numFmtId="165" fontId="5" fillId="49" borderId="0" xfId="52946" applyNumberFormat="1" applyFont="1" applyFill="1"/>
    <x:xf numFmtId="164" fontId="70" fillId="49" borderId="6" xfId="52916" applyNumberFormat="1" applyFont="1" applyFill="1" applyBorder="1"/>
    <x:xf numFmtId="164" fontId="70" fillId="49" borderId="5" xfId="52916" applyNumberFormat="1" applyFont="1" applyFill="1" applyBorder="1"/>
    <x:xf numFmtId="164" fontId="70" fillId="49" borderId="6" xfId="18570" applyNumberFormat="1" applyFont="1" applyFill="1" applyBorder="1"/>
    <x:xf numFmtId="164" fontId="70" fillId="49" borderId="23" xfId="18570" applyNumberFormat="1" applyFont="1" applyFill="1" applyBorder="1"/>
    <x:xf numFmtId="299" fontId="70" fillId="49" borderId="34" xfId="52916" applyNumberFormat="1" applyFont="1" applyFill="1" applyBorder="1"/>
    <x:xf numFmtId="43" fontId="5" fillId="49" borderId="0" xfId="52916" applyFont="1" applyFill="1" applyBorder="1"/>
    <x:xf numFmtId="164" fontId="70" fillId="49" borderId="35" xfId="52916" applyNumberFormat="1" applyFont="1" applyFill="1" applyBorder="1"/>
    <x:xf numFmtId="165" fontId="5" fillId="49" borderId="0" xfId="5239" applyNumberFormat="1" applyFont="1" applyFill="1" applyBorder="1"/>
    <x:xf numFmtId="165" fontId="70" fillId="49" borderId="5" xfId="52916" applyNumberFormat="1" applyFont="1" applyFill="1" applyBorder="1"/>
    <x:xf numFmtId="43" fontId="5" fillId="0" borderId="0" xfId="1" applyNumberFormat="1"/>
    <x:xf numFmtId="1" fontId="5" fillId="0" borderId="0" xfId="18570" applyNumberFormat="1"/>
    <x:xf numFmtId="165" fontId="5" fillId="0" borderId="0" xfId="18570" applyNumberFormat="1" applyAlignment="1">
      <x:alignment horizontal="left" indent="1"/>
    </x:xf>
    <x:xf numFmtId="43" fontId="70" fillId="0" borderId="0" xfId="52916" applyFont="1" applyFill="1"/>
    <x:xf numFmtId="43" fontId="70" fillId="0" borderId="0" xfId="0" applyNumberFormat="1" applyFont="1"/>
    <x:xf numFmtId="301" fontId="70" fillId="0" borderId="0" xfId="0" applyNumberFormat="1" applyFont="1"/>
    <x:xf numFmtId="165" fontId="5" fillId="0" borderId="0" xfId="18570" applyNumberFormat="1"/>
    <x:xf numFmtId="165" fontId="24" fillId="0" borderId="0" xfId="18570" applyNumberFormat="1" applyFont="1"/>
    <x:xf numFmtId="1" fontId="5" fillId="0" borderId="0" xfId="18570" applyNumberFormat="1" applyAlignment="1">
      <x:alignment horizontal="left"/>
    </x:xf>
    <x:xf numFmtId="165" fontId="120" fillId="0" borderId="0" xfId="18570" applyNumberFormat="1" applyFont="1"/>
    <x:xf numFmtId="164" fontId="70" fillId="0" borderId="0" xfId="52916" applyNumberFormat="1" applyFont="1" applyFill="1" applyBorder="1"/>
    <x:xf numFmtId="165" fontId="70" fillId="0" borderId="0" xfId="0" applyNumberFormat="1" applyFont="1"/>
    <x:xf numFmtId="1" fontId="5" fillId="0" borderId="0" xfId="1" applyNumberFormat="1"/>
    <x:xf numFmtId="165" fontId="5" fillId="0" borderId="0" xfId="19151" applyNumberFormat="1" applyAlignment="1">
      <x:alignment horizontal="left" indent="4"/>
    </x:xf>
    <x:xf numFmtId="164" fontId="70" fillId="0" borderId="0" xfId="52916" applyNumberFormat="1" applyFont="1" applyFill="1"/>
    <x:xf numFmtId="165" fontId="119" fillId="0" borderId="0" xfId="0" applyNumberFormat="1" applyFont="1"/>
    <x:xf numFmtId="0" fontId="70" fillId="0" borderId="0" xfId="0" applyFont="1"/>
    <x:xf numFmtId="1" fontId="70" fillId="0" borderId="0" xfId="0" applyNumberFormat="1" applyFont="1"/>
    <x:xf numFmtId="165" fontId="24" fillId="0" borderId="0" xfId="1" applyNumberFormat="1" applyFont="1"/>
    <x:xf numFmtId="165" fontId="5" fillId="0" borderId="0" xfId="1" applyNumberFormat="1" applyAlignment="1">
      <x:alignment horizontal="center"/>
    </x:xf>
    <x:xf numFmtId="164" fontId="5" fillId="0" borderId="0" xfId="1" applyNumberFormat="1" applyAlignment="1">
      <x:alignment horizontal="center"/>
    </x:xf>
    <x:xf numFmtId="165" fontId="5" fillId="0" borderId="12" xfId="1" applyNumberFormat="1" applyBorder="1"/>
    <x:xf numFmtId="164" fontId="5" fillId="0" borderId="12" xfId="52916" applyNumberFormat="1" applyFont="1" applyFill="1" applyBorder="1"/>
    <x:xf numFmtId="165" fontId="24" fillId="0" borderId="16" xfId="1" applyNumberFormat="1" applyFont="1" applyBorder="1"/>
    <x:xf numFmtId="165" fontId="5" fillId="0" borderId="16" xfId="1" applyNumberFormat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Font="1"/>
    <x:xf numFmtId="165" fontId="5" fillId="0" borderId="0" xfId="1" applyNumberFormat="1"/>
    <x:xf numFmtId="164" fontId="5" fillId="0" borderId="0" xfId="52916" applyNumberFormat="1" applyFont="1" applyFill="1"/>
    <x:xf numFmtId="1" fontId="5" fillId="0" borderId="0" xfId="1" applyNumberFormat="1" applyAlignment="1">
      <x:alignment horizontal="left"/>
    </x:xf>
    <x:xf numFmtId="165" fontId="5" fillId="0" borderId="0" xfId="19151" applyNumberFormat="1" applyAlignment="1">
      <x:alignment horizontal="left" indent="1"/>
    </x:xf>
    <x:xf numFmtId="10" fontId="70" fillId="0" borderId="0" xfId="53250" applyNumberFormat="1" applyFont="1" applyFill="1"/>
    <x:xf numFmtId="164" fontId="70" fillId="0" borderId="0" xfId="53250" applyNumberFormat="1" applyFont="1" applyFill="1"/>
    <x:xf numFmtId="165" fontId="5" fillId="0" borderId="0" xfId="19151" applyNumberFormat="1" applyAlignment="1">
      <x:alignment horizontal="left" indent="3"/>
    </x:xf>
    <x:xf numFmtId="165" fontId="5" fillId="0" borderId="0" xfId="19151" applyNumberFormat="1" applyAlignment="1">
      <x:alignment horizontal="left" indent="2"/>
    </x:xf>
    <x:xf numFmtId="0" fontId="5" fillId="0" borderId="0" xfId="52955" applyAlignment="1">
      <x:alignment horizontal="right"/>
    </x:xf>
    <x:xf numFmtId="165" fontId="70" fillId="0" borderId="0" xfId="52916" applyNumberFormat="1" applyFont="1" applyFill="1"/>
    <x:xf numFmtId="0" fontId="5" fillId="0" borderId="0" xfId="0" applyFont="1" applyAlignment="1">
      <x:alignment horizontal="right"/>
    </x:xf>
    <x:xf numFmtId="1" fontId="5" fillId="0" borderId="0" xfId="1" applyNumberFormat="1" applyAlignment="1">
      <x:alignment horizontal="right"/>
    </x:xf>
    <x:xf numFmtId="0" fontId="5" fillId="0" borderId="0" xfId="1"/>
    <x:xf numFmtId="165" fontId="70" fillId="0" borderId="0" xfId="0" applyNumberFormat="1" applyFont="1" applyAlignment="1">
      <x:alignment horizontal="left" vertical="top" wrapText="1"/>
    </x:xf>
    <x:xf numFmtId="164" fontId="70" fillId="0" borderId="23" xfId="52916" applyNumberFormat="1" applyFont="1" applyFill="1" applyBorder="1"/>
    <x:xf numFmtId="165" fontId="24" fillId="0" borderId="0" xfId="1" applyNumberFormat="1" applyFont="1" applyAlignment="1">
      <x:alignment horizontal="left" indent="1"/>
    </x:xf>
    <x:xf numFmtId="165" fontId="5" fillId="0" borderId="0" xfId="1" applyNumberFormat="1" applyAlignment="1">
      <x:alignment horizontal="left" indent="2"/>
    </x:xf>
    <x:xf numFmtId="165" fontId="5" fillId="0" borderId="0" xfId="1" applyNumberFormat="1" applyAlignment="1">
      <x:alignment horizontal="left" indent="3"/>
    </x:xf>
    <x:xf numFmtId="164" fontId="70" fillId="0" borderId="34" xfId="52916" applyNumberFormat="1" applyFont="1" applyFill="1" applyBorder="1"/>
    <x:xf numFmtId="165" fontId="70" fillId="0" borderId="12" xfId="0" applyNumberFormat="1" applyFont="1" applyBorder="1"/>
    <x:xf numFmtId="164" fontId="70" fillId="0" borderId="12" xfId="52916" applyNumberFormat="1" applyFont="1" applyFill="1" applyBorder="1"/>
    <x:xf numFmtId="165" fontId="24" fillId="0" borderId="5" xfId="1" applyNumberFormat="1" applyFont="1" applyBorder="1"/>
    <x:xf numFmtId="165" fontId="70" fillId="0" borderId="5" xfId="0" applyNumberFormat="1" applyFont="1" applyBorder="1"/>
    <x:xf numFmtId="14" fontId="70" fillId="0" borderId="5" xfId="52916" applyNumberFormat="1" applyFont="1" applyFill="1" applyBorder="1"/>
    <x:xf numFmtId="165" fontId="5" fillId="0" borderId="0" xfId="1" applyNumberFormat="1" applyAlignment="1">
      <x:alignment horizontal="left" indent="1"/>
    </x:xf>
    <x:xf numFmtId="165" fontId="5" fillId="0" borderId="0" xfId="18570" applyNumberFormat="1" applyAlignment="1">
      <x:alignment horizontal="left" indent="2"/>
    </x:xf>
    <x:xf numFmtId="1" fontId="119" fillId="0" borderId="0" xfId="0" applyNumberFormat="1" applyFont="1"/>
    <x:xf numFmtId="165" fontId="119" fillId="0" borderId="0" xfId="0" applyNumberFormat="1" applyFont="1" applyAlignment="1">
      <x:alignment horizontal="left"/>
    </x:xf>
    <x:xf numFmtId="300" fontId="70" fillId="0" borderId="0" xfId="52916" applyNumberFormat="1" applyFont="1" applyFill="1" applyBorder="1"/>
    <x:xf numFmtId="164" fontId="70" fillId="0" borderId="21" xfId="52916" applyNumberFormat="1" applyFont="1" applyFill="1" applyBorder="1"/>
    <x:xf numFmtId="43" fontId="24" fillId="0" borderId="0" xfId="1" applyNumberFormat="1" applyFont="1"/>
    <x:xf numFmtId="43" fontId="24" fillId="0" borderId="0" xfId="0" applyNumberFormat="1" applyFont="1" applyAlignment="1">
      <x:alignment horizontal="center"/>
    </x:xf>
    <x:xf numFmtId="43" fontId="119" fillId="0" borderId="0" xfId="0" applyNumberFormat="1" applyFont="1"/>
    <x:xf numFmtId="301" fontId="119" fillId="0" borderId="0" xfId="0" applyNumberFormat="1" applyFont="1"/>
    <x:xf numFmtId="43" fontId="5" fillId="0" borderId="0" xfId="0" applyNumberFormat="1" applyFont="1" applyAlignment="1">
      <x:alignment horizontal="center"/>
    </x:xf>
    <x:xf numFmtId="0" fontId="124" fillId="0" borderId="0" xfId="0" applyFont="1" applyAlignment="1">
      <x:alignment vertical="center"/>
    </x:xf>
    <x:xf numFmtId="164" fontId="70" fillId="0" borderId="0" xfId="18570" applyNumberFormat="1" applyFont="1"/>
    <x:xf numFmtId="302" fontId="70" fillId="0" borderId="0" xfId="52916" applyNumberFormat="1" applyFont="1" applyFill="1" applyBorder="1"/>
    <x:xf numFmtId="165" fontId="5" fillId="0" borderId="0" xfId="0" applyNumberFormat="1" applyFont="1"/>
    <x:xf numFmtId="1" fontId="5" fillId="0" borderId="0" xfId="0" applyNumberFormat="1" applyFont="1" applyAlignment="1">
      <x:alignment horizontal="left"/>
    </x:xf>
    <x:xf numFmtId="165" fontId="120" fillId="0" borderId="0" xfId="0" applyNumberFormat="1" applyFont="1"/>
    <x:xf numFmtId="165" fontId="5" fillId="0" borderId="0" xfId="0" applyNumberFormat="1" applyFont="1" applyAlignment="1">
      <x:alignment horizontal="left" indent="1"/>
    </x:xf>
    <x:xf numFmtId="302" fontId="70" fillId="0" borderId="0" xfId="0" applyNumberFormat="1" applyFont="1"/>
    <x:xf numFmtId="165" fontId="24" fillId="0" borderId="0" xfId="0" applyNumberFormat="1" applyFont="1"/>
    <x:xf numFmtId="165" fontId="5" fillId="0" borderId="0" xfId="18570" applyNumberFormat="1" applyAlignment="1">
      <x:alignment horizontal="left"/>
    </x:xf>
    <x:xf numFmtId="302" fontId="70" fillId="0" borderId="23" xfId="52916" applyNumberFormat="1" applyFont="1" applyFill="1" applyBorder="1"/>
    <x:xf numFmtId="302" fontId="70" fillId="0" borderId="5" xfId="52916" applyNumberFormat="1" applyFont="1" applyFill="1" applyBorder="1"/>
    <x:xf numFmtId="165" fontId="121" fillId="0" borderId="0" xfId="18570" applyNumberFormat="1" applyFont="1"/>
    <x:xf numFmtId="302" fontId="70" fillId="0" borderId="0" xfId="52916" applyNumberFormat="1" applyFont="1" applyFill="1"/>
    <x:xf numFmtId="165" fontId="24" fillId="0" borderId="0" xfId="18570" applyNumberFormat="1" applyFont="1" applyAlignment="1">
      <x:alignment horizontal="left"/>
    </x:xf>
    <x:xf numFmtId="302" fontId="70" fillId="0" borderId="6" xfId="18570" applyNumberFormat="1" applyFont="1" applyBorder="1"/>
    <x:xf numFmtId="302" fontId="70" fillId="0" borderId="0" xfId="18570" applyNumberFormat="1" applyFont="1"/>
    <x:xf numFmtId="1" fontId="5" fillId="0" borderId="0" xfId="18570" applyNumberFormat="1" applyAlignment="1">
      <x:alignment horizontal="right"/>
    </x:xf>
    <x:xf numFmtId="302" fontId="70" fillId="0" borderId="23" xfId="18570" applyNumberFormat="1" applyFont="1" applyBorder="1"/>
    <x:xf numFmtId="165" fontId="70" fillId="0" borderId="0" xfId="0" applyNumberFormat="1" applyFont="1" applyAlignment="1">
      <x:alignment horizontal="left"/>
    </x:xf>
    <x:xf numFmtId="302" fontId="70" fillId="0" borderId="6" xfId="52916" applyNumberFormat="1" applyFont="1" applyFill="1" applyBorder="1"/>
    <x:xf numFmtId="302" fontId="70" fillId="0" borderId="34" xfId="52916" applyNumberFormat="1" applyFont="1" applyFill="1" applyBorder="1"/>
    <x:xf numFmtId="1" fontId="70" fillId="0" borderId="0" xfId="0" applyNumberFormat="1" applyFont="1" applyAlignment="1">
      <x:alignment horizontal="left"/>
    </x:xf>
    <x:xf numFmtId="165" fontId="5" fillId="0" borderId="0" xfId="18570" applyNumberFormat="1" applyAlignment="1">
      <x:alignment wrapText="1"/>
    </x:xf>
    <x:xf numFmtId="165" fontId="24" fillId="0" borderId="35" xfId="18570" applyNumberFormat="1" applyFont="1" applyBorder="1"/>
    <x:xf numFmtId="302" fontId="70" fillId="0" borderId="35" xfId="52916" applyNumberFormat="1" applyFont="1" applyFill="1" applyBorder="1"/>
    <x:xf numFmtId="302" fontId="5" fillId="0" borderId="0" xfId="18570" applyNumberFormat="1"/>
    <x:xf numFmtId="165" fontId="5" fillId="0" borderId="6" xfId="18570" applyNumberFormat="1" applyBorder="1"/>
    <x:xf numFmtId="165" fontId="24" fillId="0" borderId="34" xfId="18570" applyNumberFormat="1" applyFont="1" applyBorder="1"/>
    <x:xf numFmtId="164" fontId="5" fillId="0" borderId="0" xfId="18570" applyNumberFormat="1"/>
    <x:xf numFmtId="43" fontId="5" fillId="0" borderId="0" xfId="0" applyNumberFormat="1" applyFont="1"/>
    <x:xf numFmtId="1" fontId="5" fillId="0" borderId="0" xfId="0" applyNumberFormat="1" applyFont="1"/>
    <x:xf numFmtId="165" fontId="126" fillId="0" borderId="0" xfId="18570" applyNumberFormat="1" applyFont="1"/>
    <x:xf numFmtId="165" fontId="24" fillId="0" borderId="0" xfId="1" applyNumberFormat="1" applyFont="1" applyAlignment="1">
      <x:alignment horizontal="left"/>
    </x:xf>
    <x:xf numFmtId="165" fontId="5" fillId="49" borderId="12" xfId="18570" applyNumberFormat="1" applyFill="1" applyBorder="1" applyAlignment="1">
      <x:alignment horizontal="left"/>
    </x:xf>
    <x:xf numFmtId="165" fontId="24" fillId="49" borderId="0" xfId="18570" applyNumberFormat="1" applyFont="1" applyFill="1" applyAlignment="1">
      <x:alignment horizontal="left"/>
    </x:xf>
    <x:xf numFmtId="165" fontId="5" fillId="49" borderId="0" xfId="18570" applyNumberFormat="1" applyFill="1" applyAlignment="1">
      <x:alignment horizontal="center"/>
    </x:xf>
    <x:xf numFmtId="43" fontId="5" fillId="0" borderId="0" xfId="1" applyNumberFormat="1" applyAlignment="1">
      <x:alignment horizontal="center"/>
    </x:xf>
    <x:xf numFmtId="43" fontId="5" fillId="0" borderId="12" xfId="1" applyNumberFormat="1" applyBorder="1" applyAlignment="1">
      <x:alignment horizontal="center"/>
    </x:xf>
    <x:xf numFmtId="43" fontId="24" fillId="0" borderId="0" xfId="1" applyNumberFormat="1" applyFont="1" applyAlignment="1">
      <x:alignment horizontal="center"/>
    </x:xf>
    <x:xf numFmtId="300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24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4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5" fillId="49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21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5" fillId="49" borderId="1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19" fillId="49" borderId="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119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4" fillId="49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19" fillId="49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126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5" fillId="49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70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70" fillId="49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4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299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5" fillId="49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24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70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5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4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" xfId="53250" builtinId="5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" xfId="52916" builtinId="3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15"/>
  <x:sheetViews>
    <x:sheetView showGridLines="0" tabSelected="1" zoomScale="90" zoomScaleNormal="90" workbookViewId="0">
      <x:pane xSplit="0" ySplit="8" topLeftCell="A9" activePane="bottomLeft" state="frozenSplit"/>
      <x:selection activeCell="H467" sqref="H467"/>
      <x:selection pane="bottomLeft" activeCell="H467" sqref="H467"/>
    </x:sheetView>
  </x:sheetViews>
  <x:sheetFormatPr defaultColWidth="9.140625" defaultRowHeight="14.25" customHeight="1"/>
  <x:cols>
    <x:col min="1" max="1" width="4.710938" style="71" hidden="1" customWidth="1"/>
    <x:col min="2" max="2" width="12.140625" style="77" hidden="1" customWidth="1"/>
    <x:col min="3" max="3" width="2.855469" style="71" customWidth="1"/>
    <x:col min="4" max="4" width="22.140625" style="71" customWidth="1"/>
    <x:col min="5" max="6" width="9.140625" style="71" customWidth="1"/>
    <x:col min="7" max="7" width="51" style="71" customWidth="1"/>
    <x:col min="8" max="8" width="17.710938" style="74" customWidth="1"/>
    <x:col min="9" max="11" width="9.710938" style="71" customWidth="1"/>
    <x:col min="12" max="12" width="9.710938" style="74" customWidth="1"/>
    <x:col min="13" max="15" width="9.710938" style="71" customWidth="1"/>
    <x:col min="16" max="16" width="9.710938" style="74" customWidth="1"/>
    <x:col min="17" max="19" width="9.710938" style="71" customWidth="1"/>
    <x:col min="20" max="20" width="9.710938" style="74" customWidth="1"/>
    <x:col min="21" max="23" width="9.710938" style="71" customWidth="1"/>
    <x:col min="24" max="24" width="9.710938" style="74" customWidth="1"/>
    <x:col min="25" max="27" width="9.710938" style="71" customWidth="1"/>
    <x:col min="28" max="28" width="9.710938" style="74" customWidth="1"/>
    <x:col min="29" max="31" width="9.710938" style="71" customWidth="1"/>
    <x:col min="32" max="32" width="9.710938" style="74" customWidth="1"/>
    <x:col min="33" max="35" width="9.710938" style="71" customWidth="1"/>
    <x:col min="36" max="36" width="9.710938" style="74" customWidth="1" collapsed="1"/>
    <x:col min="37" max="55" width="9.710938" style="71" customWidth="1"/>
    <x:col min="56" max="56" width="5.285156" style="71" bestFit="1" customWidth="1"/>
    <x:col min="57" max="57" width="9.710938" style="71" customWidth="1"/>
    <x:col min="58" max="58" width="9.710938" style="75" customWidth="1"/>
    <x:col min="59" max="59" width="9.710938" style="71" customWidth="1"/>
    <x:col min="60" max="60" width="9.710938" style="76" customWidth="1"/>
    <x:col min="61" max="63" width="9.710938" style="71" customWidth="1"/>
    <x:col min="64" max="73" width="9.140625" style="71" customWidth="1"/>
    <x:col min="74" max="74" width="2.425781" style="71" bestFit="1" customWidth="1"/>
    <x:col min="75" max="16384" width="9.140625" style="71" customWidth="1"/>
  </x:cols>
  <x:sheetData>
    <x:row r="2" spans="1:74" customFormat="1" ht="14.25" customHeight="1">
      <x:c r="D2" s="136" t="s">
        <x:v>0</x:v>
      </x:c>
      <x:c r="E2" s="136" t="s"/>
      <x:c r="F2" s="136" t="s"/>
      <x:c r="G2" s="136" t="s"/>
      <x:c r="H2" s="136" t="s"/>
      <x:c r="I2" s="67" t="s"/>
      <x:c r="J2" s="67" t="s"/>
      <x:c r="K2" s="67" t="s"/>
      <x:c r="L2" s="71" t="s"/>
      <x:c r="M2" s="67" t="s"/>
      <x:c r="N2" s="67" t="s"/>
      <x:c r="O2" s="67" t="s"/>
      <x:c r="P2" s="71" t="s"/>
      <x:c r="Q2" s="67" t="s"/>
      <x:c r="R2" s="67" t="s"/>
      <x:c r="S2" s="67" t="s"/>
      <x:c r="T2" s="71" t="s"/>
      <x:c r="U2" s="67" t="s"/>
      <x:c r="V2" s="67" t="s"/>
      <x:c r="W2" s="67" t="s"/>
      <x:c r="X2" s="71" t="s"/>
      <x:c r="Y2" s="67" t="s"/>
      <x:c r="Z2" s="67" t="s"/>
      <x:c r="AA2" s="67" t="s"/>
      <x:c r="AB2" s="71" t="s"/>
      <x:c r="AC2" s="67" t="s"/>
      <x:c r="AD2" s="67" t="s"/>
      <x:c r="AE2" s="67" t="s"/>
      <x:c r="AF2" s="71" t="s"/>
      <x:c r="AG2" s="67" t="s"/>
      <x:c r="AH2" s="67" t="s"/>
      <x:c r="AI2" s="67" t="s"/>
      <x:c r="AJ2" s="71" t="s"/>
      <x:c r="AK2" s="67" t="s"/>
      <x:c r="AL2" s="67" t="s"/>
      <x:c r="AM2" s="67" t="s"/>
    </x:row>
    <x:row r="3" spans="1:74" customFormat="1" ht="14.25" customHeight="1">
      <x:c r="D3" s="136" t="s">
        <x:v>1</x:v>
      </x:c>
      <x:c r="E3" s="136" t="s"/>
      <x:c r="F3" s="136" t="s"/>
      <x:c r="G3" s="136" t="s"/>
      <x:c r="H3" s="136" t="s"/>
      <x:c r="L3" s="71" t="s"/>
      <x:c r="P3" s="71" t="s"/>
      <x:c r="T3" s="71" t="s"/>
      <x:c r="X3" s="71" t="s"/>
      <x:c r="AB3" s="71" t="s"/>
      <x:c r="AF3" s="71" t="s"/>
      <x:c r="AJ3" s="71" t="s"/>
    </x:row>
    <x:row r="4" spans="1:74" customFormat="1" ht="14.25" customHeight="1">
      <x:c r="D4" s="136" t="s">
        <x:v>2</x:v>
      </x:c>
      <x:c r="E4" s="136" t="s"/>
      <x:c r="F4" s="136" t="s"/>
      <x:c r="G4" s="136" t="s"/>
      <x:c r="H4" s="136" t="s"/>
      <x:c r="L4" s="75" t="s"/>
      <x:c r="P4" s="71" t="s"/>
      <x:c r="T4" s="71" t="s"/>
      <x:c r="X4" s="71" t="s"/>
      <x:c r="AB4" s="71" t="s"/>
      <x:c r="AF4" s="71" t="s"/>
      <x:c r="AJ4" s="71" t="s"/>
    </x:row>
    <x:row r="5" spans="1:74" customFormat="1" ht="14.25" customHeight="1">
      <x:c r="D5" s="79" t="s"/>
      <x:c r="E5" s="79" t="s"/>
      <x:c r="F5" s="79" t="s"/>
      <x:c r="G5" s="79" t="s"/>
      <x:c r="H5" s="80" t="s"/>
      <x:c r="L5" s="80" t="s"/>
      <x:c r="P5" s="80" t="s"/>
      <x:c r="T5" s="80" t="s"/>
      <x:c r="X5" s="80" t="s"/>
      <x:c r="AB5" s="80" t="s"/>
      <x:c r="AF5" s="80" t="s"/>
      <x:c r="AJ5" s="80" t="s"/>
    </x:row>
    <x:row r="6" spans="1:74" customFormat="1" ht="14.25" customHeight="1">
      <x:c r="D6" s="136" t="s">
        <x:v>3</x:v>
      </x:c>
      <x:c r="E6" s="136" t="s"/>
      <x:c r="F6" s="136" t="s"/>
      <x:c r="G6" s="136" t="s"/>
      <x:c r="H6" s="136" t="s"/>
      <x:c r="L6" s="71" t="s"/>
      <x:c r="P6" s="71" t="s"/>
      <x:c r="T6" s="71" t="s"/>
      <x:c r="X6" s="71" t="s"/>
      <x:c r="AB6" s="71" t="s"/>
      <x:c r="AF6" s="71" t="s"/>
      <x:c r="AJ6" s="71" t="s"/>
    </x:row>
    <x:row r="7" spans="1:74" customFormat="1" ht="14.25" customHeight="1" thickBot="1">
      <x:c r="D7" s="81" t="s">
        <x:v>4</x:v>
      </x:c>
      <x:c r="E7" s="81" t="s"/>
      <x:c r="F7" s="81" t="s"/>
      <x:c r="G7" s="81" t="s"/>
      <x:c r="H7" s="82" t="s"/>
      <x:c r="L7" s="71" t="s"/>
      <x:c r="P7" s="71" t="s"/>
      <x:c r="T7" s="71" t="s"/>
      <x:c r="X7" s="71" t="s"/>
      <x:c r="AB7" s="71" t="s"/>
      <x:c r="AF7" s="71" t="s"/>
      <x:c r="AJ7" s="71" t="s"/>
    </x:row>
    <x:row r="8" spans="1:74" customFormat="1" ht="14.25" customHeight="1">
      <x:c r="D8" s="83" t="s">
        <x:v>5</x:v>
      </x:c>
      <x:c r="E8" s="84" t="s"/>
      <x:c r="F8" s="84" t="s"/>
      <x:c r="G8" s="84" t="s"/>
      <x:c r="H8" s="85" t="s"/>
      <x:c r="L8" s="71" t="s"/>
      <x:c r="P8" s="71" t="s"/>
      <x:c r="T8" s="71" t="s"/>
      <x:c r="X8" s="71" t="s"/>
      <x:c r="AB8" s="71" t="s"/>
      <x:c r="AF8" s="71" t="s"/>
      <x:c r="AJ8" s="71" t="s"/>
      <x:c r="BH8" s="86" t="s"/>
    </x:row>
    <x:row r="9" spans="1:74" customFormat="1" ht="14.25" customHeight="1">
      <x:c r="D9" s="67" t="s"/>
      <x:c r="E9" s="8" t="s"/>
      <x:c r="F9" s="8" t="s"/>
      <x:c r="G9" s="8" t="s"/>
      <x:c r="H9" s="9" t="s"/>
      <x:c r="J9" s="9" t="s"/>
      <x:c r="L9" s="9" t="s"/>
      <x:c r="N9" s="9" t="s"/>
      <x:c r="P9" s="9" t="s"/>
      <x:c r="R9" s="9" t="s"/>
      <x:c r="T9" s="9" t="s"/>
      <x:c r="V9" s="9" t="s"/>
      <x:c r="X9" s="9" t="s"/>
      <x:c r="Z9" s="9" t="s"/>
      <x:c r="AB9" s="9" t="s"/>
      <x:c r="AD9" s="9" t="s"/>
      <x:c r="AF9" s="9" t="s"/>
      <x:c r="AH9" s="9" t="s"/>
      <x:c r="AJ9" s="9" t="s"/>
      <x:c r="AL9" s="9" t="s"/>
    </x:row>
    <x:row r="10" spans="1:74" customFormat="1" ht="14.25" hidden="1" customHeight="1">
      <x:c r="B10" s="68" t="s"/>
      <x:c r="D10" s="62" t="s">
        <x:v>6</x:v>
      </x:c>
      <x:c r="H10" s="74">
        <x:f>SUM(H11:H21)</x:f>
      </x:c>
      <x:c r="J10" s="91" t="s"/>
      <x:c r="N10" s="74" t="s"/>
      <x:c r="R10" s="91" t="s"/>
      <x:c r="V10" s="91" t="s"/>
      <x:c r="Z10" s="91" t="s"/>
      <x:c r="AD10" s="91" t="s"/>
      <x:c r="AH10" s="91" t="s"/>
      <x:c r="AL10" s="91" t="s"/>
      <x:c r="BV10" s="71">
        <x:f>IF(COUNTIF($BF$10:$BF$469,BF10)&gt;1,1,"")</x:f>
      </x:c>
    </x:row>
    <x:row r="11" spans="1:74" customFormat="1" ht="14.25" hidden="1" customHeight="1">
      <x:c r="B11" s="61" t="n">
        <x:v>1128000002</x:v>
      </x:c>
      <x:c r="D11" s="93" t="s">
        <x:v>7</x:v>
      </x:c>
      <x:c r="H11" s="74" t="n">
        <x:v>0</x:v>
      </x:c>
      <x:c r="J11" s="74" t="s"/>
      <x:c r="N11" s="74" t="s"/>
      <x:c r="R11" s="74" t="s"/>
      <x:c r="V11" s="74" t="s"/>
      <x:c r="Z11" s="74" t="s"/>
      <x:c r="AD11" s="74" t="s"/>
      <x:c r="AH11" s="74" t="s"/>
      <x:c r="AL11" s="74" t="s"/>
      <x:c r="BV11" s="71">
        <x:f>IF(COUNTIF($BF$10:$BF$469,BF11)&gt;1,1,"")</x:f>
      </x:c>
    </x:row>
    <x:row r="12" spans="1:74" customFormat="1" ht="14.25" hidden="1" customHeight="1">
      <x:c r="B12" s="61" t="n">
        <x:v>1128000004</x:v>
      </x:c>
      <x:c r="D12" s="93" t="s">
        <x:v>8</x:v>
      </x:c>
      <x:c r="H12" s="74" t="n">
        <x:v>0</x:v>
      </x:c>
      <x:c r="J12" s="74" t="s"/>
      <x:c r="N12" s="74" t="s"/>
      <x:c r="R12" s="74" t="s"/>
      <x:c r="V12" s="74" t="s"/>
      <x:c r="Z12" s="74" t="s"/>
      <x:c r="AD12" s="74" t="s"/>
      <x:c r="AH12" s="74" t="s"/>
      <x:c r="AL12" s="74" t="s"/>
      <x:c r="BV12" s="71">
        <x:f>IF(COUNTIF($BF$10:$BF$469,BF12)&gt;1,1,"")</x:f>
      </x:c>
    </x:row>
    <x:row r="13" spans="1:74" customFormat="1" ht="14.25" hidden="1" customHeight="1">
      <x:c r="B13" s="61" t="n">
        <x:v>1128000010</x:v>
      </x:c>
      <x:c r="D13" s="93" t="s">
        <x:v>9</x:v>
      </x:c>
      <x:c r="H13" s="74" t="n">
        <x:v>0</x:v>
      </x:c>
      <x:c r="J13" s="74" t="s"/>
      <x:c r="N13" s="74" t="s"/>
      <x:c r="R13" s="74" t="s"/>
      <x:c r="V13" s="74" t="s"/>
      <x:c r="Z13" s="74" t="s"/>
      <x:c r="AD13" s="74" t="s"/>
      <x:c r="AH13" s="74" t="s"/>
      <x:c r="AL13" s="74" t="s"/>
      <x:c r="BV13" s="71">
        <x:f>IF(COUNTIF($BF$10:$BF$469,BF13)&gt;1,1,"")</x:f>
      </x:c>
    </x:row>
    <x:row r="14" spans="1:74" customFormat="1" ht="14.25" hidden="1" customHeight="1">
      <x:c r="B14" s="61" t="n">
        <x:v>1128000210</x:v>
      </x:c>
      <x:c r="D14" s="93" t="s">
        <x:v>10</x:v>
      </x:c>
      <x:c r="H14" s="74" t="n">
        <x:v>0</x:v>
      </x:c>
      <x:c r="J14" s="74" t="s"/>
      <x:c r="N14" s="74" t="s"/>
      <x:c r="R14" s="74" t="s"/>
      <x:c r="V14" s="74" t="s"/>
      <x:c r="Z14" s="74" t="s"/>
      <x:c r="AD14" s="74" t="s"/>
      <x:c r="AH14" s="74" t="s"/>
      <x:c r="AL14" s="74" t="s"/>
      <x:c r="BV14" s="71">
        <x:f>IF(COUNTIF($BF$10:$BF$469,BF14)&gt;1,1,"")</x:f>
      </x:c>
    </x:row>
    <x:row r="15" spans="1:74" customFormat="1" ht="14.25" hidden="1" customHeight="1">
      <x:c r="B15" s="61" t="n">
        <x:v>1128000005</x:v>
      </x:c>
      <x:c r="D15" s="93" t="s">
        <x:v>11</x:v>
      </x:c>
      <x:c r="H15" s="74" t="n">
        <x:v>0</x:v>
      </x:c>
      <x:c r="J15" s="74" t="s"/>
      <x:c r="N15" s="74" t="s"/>
      <x:c r="R15" s="74" t="s"/>
      <x:c r="V15" s="74" t="s"/>
      <x:c r="Z15" s="74" t="s"/>
      <x:c r="AD15" s="74" t="s"/>
      <x:c r="AH15" s="74" t="s"/>
      <x:c r="AL15" s="74" t="s"/>
      <x:c r="BV15" s="71">
        <x:f>IF(COUNTIF($BF$10:$BF$469,BF15)&gt;1,1,"")</x:f>
      </x:c>
    </x:row>
    <x:row r="16" spans="1:74" customFormat="1" ht="14.25" hidden="1" customHeight="1">
      <x:c r="B16" s="61" t="n">
        <x:v>1128000006</x:v>
      </x:c>
      <x:c r="D16" s="93" t="s">
        <x:v>12</x:v>
      </x:c>
      <x:c r="H16" s="74" t="n">
        <x:v>0</x:v>
      </x:c>
      <x:c r="J16" s="74" t="s"/>
      <x:c r="N16" s="74" t="s"/>
      <x:c r="R16" s="74" t="s"/>
      <x:c r="V16" s="74" t="s"/>
      <x:c r="Z16" s="74" t="s"/>
      <x:c r="AD16" s="74" t="s"/>
      <x:c r="AH16" s="74" t="s"/>
      <x:c r="AL16" s="74" t="s"/>
      <x:c r="BV16" s="71">
        <x:f>IF(COUNTIF($BF$10:$BF$469,BF16)&gt;1,1,"")</x:f>
      </x:c>
    </x:row>
    <x:row r="17" spans="1:74" customFormat="1" ht="14.25" hidden="1" customHeight="1">
      <x:c r="B17" s="61" t="n">
        <x:v>1128000007</x:v>
      </x:c>
      <x:c r="D17" s="93" t="s">
        <x:v>13</x:v>
      </x:c>
      <x:c r="H17" s="74" t="n">
        <x:v>0</x:v>
      </x:c>
      <x:c r="J17" s="74" t="s"/>
      <x:c r="N17" s="74" t="s"/>
      <x:c r="R17" s="74" t="s"/>
      <x:c r="V17" s="74" t="s"/>
      <x:c r="Z17" s="74" t="s"/>
      <x:c r="AD17" s="74" t="s"/>
      <x:c r="AH17" s="74" t="s"/>
      <x:c r="AL17" s="74" t="s"/>
      <x:c r="BV17" s="71">
        <x:f>IF(COUNTIF($BF$10:$BF$469,BF17)&gt;1,1,"")</x:f>
      </x:c>
    </x:row>
    <x:row r="18" spans="1:74" customFormat="1" ht="14.25" hidden="1" customHeight="1">
      <x:c r="B18" s="61" t="n">
        <x:v>1128000008</x:v>
      </x:c>
      <x:c r="D18" s="93" t="s">
        <x:v>14</x:v>
      </x:c>
      <x:c r="H18" s="74" t="n">
        <x:v>0</x:v>
      </x:c>
      <x:c r="J18" s="74" t="s"/>
      <x:c r="N18" s="74" t="s"/>
      <x:c r="R18" s="74" t="s"/>
      <x:c r="V18" s="74" t="s"/>
      <x:c r="Z18" s="74" t="s"/>
      <x:c r="AD18" s="74" t="s"/>
      <x:c r="AH18" s="74" t="s"/>
      <x:c r="AL18" s="74" t="s"/>
      <x:c r="BV18" s="71">
        <x:f>IF(COUNTIF($BF$10:$BF$469,BF18)&gt;1,1,"")</x:f>
      </x:c>
    </x:row>
    <x:row r="19" spans="1:74" customFormat="1" ht="14.25" hidden="1" customHeight="1">
      <x:c r="B19" s="61" t="n">
        <x:v>1128000009</x:v>
      </x:c>
      <x:c r="D19" s="93" t="s">
        <x:v>15</x:v>
      </x:c>
      <x:c r="H19" s="74" t="n">
        <x:v>0</x:v>
      </x:c>
      <x:c r="J19" s="74" t="s"/>
      <x:c r="N19" s="74" t="s"/>
      <x:c r="R19" s="74" t="s"/>
      <x:c r="V19" s="74" t="s"/>
      <x:c r="Z19" s="74" t="s"/>
      <x:c r="AD19" s="74" t="s"/>
      <x:c r="AH19" s="74" t="s"/>
      <x:c r="AL19" s="74" t="s"/>
      <x:c r="BV19" s="71">
        <x:f>IF(COUNTIF($BF$10:$BF$469,BF19)&gt;1,1,"")</x:f>
      </x:c>
    </x:row>
    <x:row r="20" spans="1:74" customFormat="1" ht="14.25" hidden="1" customHeight="1">
      <x:c r="B20" s="61" t="n">
        <x:v>1123000208</x:v>
      </x:c>
      <x:c r="D20" s="93" t="s">
        <x:v>16</x:v>
      </x:c>
      <x:c r="H20" s="74" t="n">
        <x:v>0</x:v>
      </x:c>
      <x:c r="J20" s="74" t="s"/>
      <x:c r="N20" s="74" t="s"/>
      <x:c r="R20" s="74" t="s"/>
      <x:c r="V20" s="74" t="s"/>
      <x:c r="Z20" s="74" t="s"/>
      <x:c r="AD20" s="74" t="s"/>
      <x:c r="AH20" s="74" t="s"/>
      <x:c r="AL20" s="74" t="s"/>
      <x:c r="BV20" s="71">
        <x:f>IF(COUNTIF($BF$10:$BF$469,BF20)&gt;1,1,"")</x:f>
      </x:c>
    </x:row>
    <x:row r="21" spans="1:74" customFormat="1" ht="14.25" hidden="1" customHeight="1">
      <x:c r="B21" s="61" t="n">
        <x:v>1128000208</x:v>
      </x:c>
      <x:c r="D21" s="93" t="s">
        <x:v>17</x:v>
      </x:c>
      <x:c r="H21" s="74" t="n">
        <x:v>0</x:v>
      </x:c>
      <x:c r="J21" s="74" t="s"/>
      <x:c r="N21" s="74" t="s"/>
      <x:c r="R21" s="74" t="s"/>
      <x:c r="V21" s="74" t="s"/>
      <x:c r="Z21" s="74" t="s"/>
      <x:c r="AD21" s="74" t="s"/>
      <x:c r="AH21" s="74" t="s"/>
      <x:c r="AL21" s="74" t="s"/>
      <x:c r="BV21" s="71">
        <x:f>IF(COUNTIF($BF$10:$BF$469,BF21)&gt;1,1,"")</x:f>
      </x:c>
    </x:row>
    <x:row r="22" spans="1:74" customFormat="1" ht="14.25" customHeight="1">
      <x:c r="A22" s="71" t="s">
        <x:v>18</x:v>
      </x:c>
      <x:c r="B22" s="77" t="s"/>
      <x:c r="D22" s="62" t="s">
        <x:v>19</x:v>
      </x:c>
      <x:c r="J22" s="74" t="s"/>
      <x:c r="N22" s="74" t="s"/>
      <x:c r="R22" s="74" t="s"/>
      <x:c r="V22" s="74" t="s"/>
      <x:c r="Z22" s="74" t="s"/>
      <x:c r="AD22" s="74" t="s"/>
      <x:c r="AH22" s="74" t="s"/>
      <x:c r="AL22" s="74" t="s"/>
      <x:c r="BV22" s="71">
        <x:f>IF(COUNTIF($BF$10:$BF$469,BF22)&gt;1,1,"")</x:f>
      </x:c>
    </x:row>
    <x:row r="23" spans="1:74" customFormat="1" ht="14.25" customHeight="1">
      <x:c r="A23" s="71" t="s">
        <x:v>18</x:v>
      </x:c>
      <x:c r="B23" s="77" t="s"/>
      <x:c r="D23" s="94" t="s">
        <x:v>20</x:v>
      </x:c>
      <x:c r="J23" s="74" t="s"/>
      <x:c r="N23" s="74" t="s"/>
      <x:c r="R23" s="74" t="s"/>
      <x:c r="V23" s="74" t="s"/>
      <x:c r="Z23" s="74" t="s"/>
      <x:c r="AD23" s="74" t="s"/>
      <x:c r="AH23" s="74" t="s"/>
      <x:c r="AL23" s="74" t="s"/>
      <x:c r="BV23" s="71">
        <x:f>IF(COUNTIF($BF$10:$BF$469,BF23)&gt;1,1,"")</x:f>
      </x:c>
    </x:row>
    <x:row r="24" spans="1:74" customFormat="1" ht="14.25" hidden="1" customHeight="1">
      <x:c r="B24" s="77" t="s"/>
      <x:c r="D24" s="93" t="s">
        <x:v>21</x:v>
      </x:c>
      <x:c r="H24" s="74">
        <x:f>SUM(H25:H28)</x:f>
      </x:c>
      <x:c r="J24" s="91" t="s"/>
      <x:c r="N24" s="74" t="s"/>
      <x:c r="R24" s="91" t="s"/>
      <x:c r="V24" s="91" t="s"/>
      <x:c r="Z24" s="91" t="s"/>
      <x:c r="AD24" s="91" t="s"/>
      <x:c r="AH24" s="91" t="s"/>
      <x:c r="AL24" s="91" t="s"/>
      <x:c r="BV24" s="71">
        <x:f>IF(COUNTIF($BF$10:$BF$469,BF24)&gt;1,1,"")</x:f>
      </x:c>
    </x:row>
    <x:row r="25" spans="1:74" customFormat="1" ht="14.25" hidden="1" customHeight="1">
      <x:c r="B25" s="61" t="n">
        <x:v>1311025001</x:v>
      </x:c>
      <x:c r="D25" s="73" t="s">
        <x:v>22</x:v>
      </x:c>
      <x:c r="H25" s="74" t="n">
        <x:v>0</x:v>
      </x:c>
      <x:c r="J25" s="91" t="s"/>
      <x:c r="N25" s="74" t="s"/>
      <x:c r="R25" s="91" t="s"/>
      <x:c r="V25" s="91" t="s"/>
      <x:c r="Z25" s="91" t="s"/>
      <x:c r="AD25" s="91" t="s"/>
      <x:c r="AH25" s="91" t="s"/>
      <x:c r="AL25" s="91" t="s"/>
      <x:c r="BV25" s="71">
        <x:f>IF(COUNTIF($BF$10:$BF$469,BF25)&gt;1,1,"")</x:f>
      </x:c>
    </x:row>
    <x:row r="26" spans="1:74" customFormat="1" ht="14.25" hidden="1" customHeight="1">
      <x:c r="B26" s="61" t="n">
        <x:v>1311025002</x:v>
      </x:c>
      <x:c r="D26" s="73" t="s">
        <x:v>23</x:v>
      </x:c>
      <x:c r="H26" s="74" t="n">
        <x:v>0</x:v>
      </x:c>
      <x:c r="J26" s="91" t="s"/>
      <x:c r="N26" s="74" t="s"/>
      <x:c r="R26" s="91" t="s"/>
      <x:c r="V26" s="91" t="s"/>
      <x:c r="Z26" s="91" t="s"/>
      <x:c r="AD26" s="91" t="s"/>
      <x:c r="AH26" s="91" t="s"/>
      <x:c r="AL26" s="91" t="s"/>
      <x:c r="BV26" s="71">
        <x:f>IF(COUNTIF($BF$10:$BF$469,BF26)&gt;1,1,"")</x:f>
      </x:c>
    </x:row>
    <x:row r="27" spans="1:74" customFormat="1" ht="14.25" hidden="1" customHeight="1">
      <x:c r="B27" s="61" t="n">
        <x:v>1311025003</x:v>
      </x:c>
      <x:c r="D27" s="73" t="s">
        <x:v>24</x:v>
      </x:c>
      <x:c r="H27" s="74" t="n">
        <x:v>0</x:v>
      </x:c>
      <x:c r="J27" s="91" t="s"/>
      <x:c r="N27" s="74" t="s"/>
      <x:c r="R27" s="91" t="s"/>
      <x:c r="V27" s="91" t="s"/>
      <x:c r="Z27" s="91" t="s"/>
      <x:c r="AD27" s="91" t="s"/>
      <x:c r="AH27" s="91" t="s"/>
      <x:c r="AL27" s="91" t="s"/>
      <x:c r="BV27" s="71">
        <x:f>IF(COUNTIF($BF$10:$BF$469,BF27)&gt;1,1,"")</x:f>
      </x:c>
    </x:row>
    <x:row r="28" spans="1:74" customFormat="1" ht="14.25" hidden="1" customHeight="1">
      <x:c r="B28" s="61" t="n">
        <x:v>1311025999</x:v>
      </x:c>
      <x:c r="D28" s="73" t="s">
        <x:v>25</x:v>
      </x:c>
      <x:c r="H28" s="74" t="n">
        <x:v>0</x:v>
      </x:c>
      <x:c r="J28" s="91" t="s"/>
      <x:c r="N28" s="74" t="s"/>
      <x:c r="R28" s="91" t="s"/>
      <x:c r="V28" s="91" t="s"/>
      <x:c r="Z28" s="91" t="s"/>
      <x:c r="AD28" s="91" t="s"/>
      <x:c r="AH28" s="91" t="s"/>
      <x:c r="AL28" s="91" t="s"/>
      <x:c r="BV28" s="71">
        <x:f>IF(COUNTIF($BF$10:$BF$469,BF28)&gt;1,1,"")</x:f>
      </x:c>
    </x:row>
    <x:row r="29" spans="1:74" customFormat="1" ht="14.25" hidden="1" customHeight="1">
      <x:c r="B29" s="61" t="s"/>
      <x:c r="D29" s="93" t="s">
        <x:v>26</x:v>
      </x:c>
      <x:c r="H29" s="74">
        <x:f>SUM(H30:H31)</x:f>
      </x:c>
      <x:c r="J29" s="91" t="s"/>
      <x:c r="N29" s="74" t="s"/>
      <x:c r="R29" s="91" t="s"/>
      <x:c r="V29" s="91" t="s"/>
      <x:c r="Z29" s="91" t="s"/>
      <x:c r="AD29" s="91" t="s"/>
      <x:c r="AH29" s="91" t="s"/>
      <x:c r="AL29" s="91" t="s"/>
      <x:c r="BV29" s="71">
        <x:f>IF(COUNTIF($BF$10:$BF$469,BF29)&gt;1,1,"")</x:f>
      </x:c>
    </x:row>
    <x:row r="30" spans="1:74" customFormat="1" ht="14.25" hidden="1" customHeight="1">
      <x:c r="B30" s="61" t="n">
        <x:v>1311065001</x:v>
      </x:c>
      <x:c r="D30" s="73" t="s">
        <x:v>26</x:v>
      </x:c>
      <x:c r="H30" s="74" t="n">
        <x:v>0</x:v>
      </x:c>
      <x:c r="J30" s="91" t="s"/>
      <x:c r="N30" s="74" t="s"/>
      <x:c r="R30" s="91" t="s"/>
      <x:c r="V30" s="91" t="s"/>
      <x:c r="Z30" s="91" t="s"/>
      <x:c r="AD30" s="91" t="s"/>
      <x:c r="AH30" s="91" t="s"/>
      <x:c r="AL30" s="91" t="s"/>
      <x:c r="BV30" s="71">
        <x:f>IF(COUNTIF($BF$10:$BF$469,BF30)&gt;1,1,"")</x:f>
      </x:c>
    </x:row>
    <x:row r="31" spans="1:74" customFormat="1" ht="14.25" hidden="1" customHeight="1">
      <x:c r="B31" s="61" t="n">
        <x:v>1311065999</x:v>
      </x:c>
      <x:c r="D31" s="73" t="s">
        <x:v>27</x:v>
      </x:c>
      <x:c r="H31" s="74" t="n">
        <x:v>0</x:v>
      </x:c>
      <x:c r="J31" s="91" t="s"/>
      <x:c r="N31" s="74" t="s"/>
      <x:c r="R31" s="91" t="s"/>
      <x:c r="V31" s="91" t="s"/>
      <x:c r="Z31" s="91" t="s"/>
      <x:c r="AD31" s="91" t="s"/>
      <x:c r="AH31" s="91" t="s"/>
      <x:c r="AL31" s="91" t="s"/>
      <x:c r="BV31" s="71">
        <x:f>IF(COUNTIF($BF$10:$BF$469,BF31)&gt;1,1,"")</x:f>
      </x:c>
    </x:row>
    <x:row r="32" spans="1:74" customFormat="1" ht="14.25" customHeight="1">
      <x:c r="B32" s="61" t="s"/>
      <x:c r="D32" s="93" t="s">
        <x:v>28</x:v>
      </x:c>
      <x:c r="H32" s="74">
        <x:f>SUM(H33:H34)</x:f>
      </x:c>
      <x:c r="J32" s="91" t="s"/>
      <x:c r="N32" s="74" t="s"/>
      <x:c r="R32" s="91" t="s"/>
      <x:c r="V32" s="91" t="s"/>
      <x:c r="Z32" s="91" t="s"/>
      <x:c r="AD32" s="91" t="s"/>
      <x:c r="AH32" s="91" t="s"/>
      <x:c r="AL32" s="91" t="s"/>
      <x:c r="BV32" s="71">
        <x:f>IF(COUNTIF($BF$10:$BF$469,BF32)&gt;1,1,"")</x:f>
      </x:c>
    </x:row>
    <x:row r="33" spans="1:74" customFormat="1" ht="14.25" hidden="1" customHeight="1">
      <x:c r="B33" s="61" t="n">
        <x:v>1311510001</x:v>
      </x:c>
      <x:c r="D33" s="73" t="s">
        <x:v>29</x:v>
      </x:c>
      <x:c r="H33" s="74" t="n">
        <x:v>0</x:v>
      </x:c>
      <x:c r="J33" s="91" t="s"/>
      <x:c r="N33" s="74" t="s"/>
      <x:c r="R33" s="91" t="s"/>
      <x:c r="V33" s="91" t="s"/>
      <x:c r="Z33" s="91" t="s"/>
      <x:c r="AD33" s="91" t="s"/>
      <x:c r="AH33" s="91" t="s"/>
      <x:c r="AL33" s="91" t="s"/>
      <x:c r="BV33" s="71">
        <x:f>IF(COUNTIF($BF$10:$BF$469,BF33)&gt;1,1,"")</x:f>
      </x:c>
    </x:row>
    <x:row r="34" spans="1:74" customFormat="1" ht="14.25" hidden="1" customHeight="1">
      <x:c r="B34" s="61" t="n">
        <x:v>1311515001</x:v>
      </x:c>
      <x:c r="D34" s="73" t="s">
        <x:v>30</x:v>
      </x:c>
      <x:c r="H34" s="74" t="n">
        <x:v>7939857.35</x:v>
      </x:c>
      <x:c r="J34" s="91" t="s"/>
      <x:c r="N34" s="74" t="s"/>
      <x:c r="R34" s="91" t="s"/>
      <x:c r="V34" s="91" t="s"/>
      <x:c r="Z34" s="91" t="s"/>
      <x:c r="AD34" s="91" t="s"/>
      <x:c r="AH34" s="91" t="s"/>
      <x:c r="AL34" s="91" t="s"/>
      <x:c r="BV34" s="71">
        <x:f>IF(COUNTIF($BF$10:$BF$469,BF34)&gt;1,1,"")</x:f>
      </x:c>
    </x:row>
    <x:row r="35" spans="1:74" customFormat="1" ht="14.25" hidden="1" customHeight="1">
      <x:c r="B35" s="95" t="s"/>
      <x:c r="D35" s="93" t="s">
        <x:v>31</x:v>
      </x:c>
      <x:c r="H35" s="74">
        <x:f>SUM(H36:H37)</x:f>
      </x:c>
      <x:c r="J35" s="91" t="s"/>
      <x:c r="N35" s="74" t="s"/>
      <x:c r="R35" s="91" t="s"/>
      <x:c r="V35" s="91" t="s"/>
      <x:c r="Z35" s="91" t="s"/>
      <x:c r="AD35" s="91" t="s"/>
      <x:c r="AH35" s="91" t="s"/>
      <x:c r="AL35" s="91" t="s"/>
      <x:c r="BV35" s="71">
        <x:f>IF(COUNTIF($BF$10:$BF$469,BF35)&gt;1,1,"")</x:f>
      </x:c>
    </x:row>
    <x:row r="36" spans="1:74" customFormat="1" ht="14.25" hidden="1" customHeight="1">
      <x:c r="B36" s="95" t="n">
        <x:v>1211004001</x:v>
      </x:c>
      <x:c r="D36" s="73" t="s">
        <x:v>26</x:v>
      </x:c>
      <x:c r="H36" s="74" t="n">
        <x:v>0</x:v>
      </x:c>
      <x:c r="J36" s="91" t="s"/>
      <x:c r="N36" s="74" t="s"/>
      <x:c r="R36" s="91" t="s"/>
      <x:c r="V36" s="91" t="s"/>
      <x:c r="Z36" s="91" t="s"/>
      <x:c r="AD36" s="91" t="s"/>
      <x:c r="AH36" s="91" t="s"/>
      <x:c r="AL36" s="91" t="s"/>
      <x:c r="BV36" s="71">
        <x:f>IF(COUNTIF($BF$10:$BF$469,BF36)&gt;1,1,"")</x:f>
      </x:c>
    </x:row>
    <x:row r="37" spans="1:74" customFormat="1" ht="14.25" hidden="1" customHeight="1">
      <x:c r="B37" s="95" t="n">
        <x:v>1211004002</x:v>
      </x:c>
      <x:c r="D37" s="73" t="s">
        <x:v>32</x:v>
      </x:c>
      <x:c r="H37" s="74" t="n">
        <x:v>0</x:v>
      </x:c>
      <x:c r="J37" s="91" t="s"/>
      <x:c r="N37" s="74" t="s"/>
      <x:c r="R37" s="91" t="s"/>
      <x:c r="V37" s="91" t="s"/>
      <x:c r="Z37" s="91" t="s"/>
      <x:c r="AD37" s="91" t="s"/>
      <x:c r="AH37" s="91" t="s"/>
      <x:c r="AL37" s="91" t="s"/>
      <x:c r="BV37" s="71">
        <x:f>IF(COUNTIF($BF$10:$BF$469,BF37)&gt;1,1,"")</x:f>
      </x:c>
    </x:row>
    <x:row r="38" spans="1:74" customFormat="1" ht="14.25" hidden="1" customHeight="1">
      <x:c r="B38" s="61" t="s"/>
      <x:c r="D38" s="93" t="s">
        <x:v>33</x:v>
      </x:c>
      <x:c r="H38" s="74">
        <x:f>SUM(H39:H44)</x:f>
      </x:c>
      <x:c r="J38" s="91" t="s"/>
      <x:c r="N38" s="74" t="s"/>
      <x:c r="R38" s="91" t="s"/>
      <x:c r="V38" s="91" t="s"/>
      <x:c r="Z38" s="91" t="s"/>
      <x:c r="AD38" s="91" t="s"/>
      <x:c r="AH38" s="91" t="s"/>
      <x:c r="AL38" s="91" t="s"/>
      <x:c r="BV38" s="71">
        <x:f>IF(COUNTIF($BF$10:$BF$469,BF38)&gt;1,1,"")</x:f>
      </x:c>
    </x:row>
    <x:row r="39" spans="1:74" customFormat="1" ht="14.25" hidden="1" customHeight="1">
      <x:c r="B39" s="61" t="n">
        <x:v>1211003001</x:v>
      </x:c>
      <x:c r="D39" s="73" t="s">
        <x:v>34</x:v>
      </x:c>
      <x:c r="H39" s="74" t="n">
        <x:v>0</x:v>
      </x:c>
      <x:c r="J39" s="74" t="s"/>
      <x:c r="N39" s="74" t="s"/>
      <x:c r="R39" s="74" t="s"/>
      <x:c r="V39" s="74" t="s"/>
      <x:c r="Z39" s="74" t="s"/>
      <x:c r="AD39" s="74" t="s"/>
      <x:c r="AH39" s="74" t="s"/>
      <x:c r="AL39" s="74" t="s"/>
      <x:c r="BV39" s="71">
        <x:f>IF(COUNTIF($BF$10:$BF$469,BF39)&gt;1,1,"")</x:f>
      </x:c>
    </x:row>
    <x:row r="40" spans="1:74" customFormat="1" ht="14.25" hidden="1" customHeight="1">
      <x:c r="B40" s="61" t="n">
        <x:v>1211003002</x:v>
      </x:c>
      <x:c r="D40" s="73" t="s">
        <x:v>24</x:v>
      </x:c>
      <x:c r="H40" s="74" t="n">
        <x:v>0</x:v>
      </x:c>
      <x:c r="J40" s="74" t="s"/>
      <x:c r="N40" s="74" t="s"/>
      <x:c r="R40" s="74" t="s"/>
      <x:c r="V40" s="74" t="s"/>
      <x:c r="Z40" s="74" t="s"/>
      <x:c r="AD40" s="74" t="s"/>
      <x:c r="AH40" s="74" t="s"/>
      <x:c r="AL40" s="74" t="s"/>
      <x:c r="BV40" s="71">
        <x:f>IF(COUNTIF($BF$10:$BF$469,BF40)&gt;1,1,"")</x:f>
      </x:c>
    </x:row>
    <x:row r="41" spans="1:74" customFormat="1" ht="14.25" hidden="1" customHeight="1">
      <x:c r="B41" s="61" t="n">
        <x:v>1311003001</x:v>
      </x:c>
      <x:c r="D41" s="73" t="s">
        <x:v>34</x:v>
      </x:c>
      <x:c r="H41" s="74" t="n">
        <x:v>0</x:v>
      </x:c>
      <x:c r="J41" s="74" t="s"/>
      <x:c r="N41" s="74" t="s"/>
      <x:c r="R41" s="74" t="s"/>
      <x:c r="V41" s="74" t="s"/>
      <x:c r="Z41" s="74" t="s"/>
      <x:c r="AD41" s="74" t="s"/>
      <x:c r="AH41" s="74" t="s"/>
      <x:c r="AL41" s="74" t="s"/>
      <x:c r="BV41" s="71">
        <x:f>IF(COUNTIF($BF$10:$BF$469,BF41)&gt;1,1,"")</x:f>
      </x:c>
    </x:row>
    <x:row r="42" spans="1:74" customFormat="1" ht="14.25" hidden="1" customHeight="1">
      <x:c r="B42" s="61" t="n">
        <x:v>1361002001</x:v>
      </x:c>
      <x:c r="D42" s="73" t="s">
        <x:v>34</x:v>
      </x:c>
      <x:c r="H42" s="74" t="n">
        <x:v>0</x:v>
      </x:c>
      <x:c r="J42" s="74" t="s"/>
      <x:c r="N42" s="74" t="s"/>
      <x:c r="R42" s="74" t="s"/>
      <x:c r="V42" s="74" t="s"/>
      <x:c r="Z42" s="74" t="s"/>
      <x:c r="AD42" s="74" t="s"/>
      <x:c r="AH42" s="74" t="s"/>
      <x:c r="AL42" s="74" t="s"/>
      <x:c r="BV42" s="71">
        <x:f>IF(COUNTIF($BF$10:$BF$469,BF42)&gt;1,1,"")</x:f>
      </x:c>
    </x:row>
    <x:row r="43" spans="1:74" customFormat="1" ht="14.25" hidden="1" customHeight="1">
      <x:c r="B43" s="61" t="n">
        <x:v>1361002999</x:v>
      </x:c>
      <x:c r="D43" s="73" t="s">
        <x:v>35</x:v>
      </x:c>
      <x:c r="H43" s="74" t="n">
        <x:v>0</x:v>
      </x:c>
      <x:c r="J43" s="74" t="s"/>
      <x:c r="N43" s="74" t="s"/>
      <x:c r="R43" s="74" t="s"/>
      <x:c r="V43" s="74" t="s"/>
      <x:c r="Z43" s="74" t="s"/>
      <x:c r="AD43" s="74" t="s"/>
      <x:c r="AH43" s="74" t="s"/>
      <x:c r="AL43" s="74" t="s"/>
      <x:c r="BV43" s="71">
        <x:f>IF(COUNTIF($BF$10:$BF$469,BF43)&gt;1,1,"")</x:f>
      </x:c>
    </x:row>
    <x:row r="44" spans="1:74" customFormat="1" ht="14.25" hidden="1" customHeight="1">
      <x:c r="B44" s="61" t="n">
        <x:v>1311003999</x:v>
      </x:c>
      <x:c r="D44" s="73" t="s">
        <x:v>35</x:v>
      </x:c>
      <x:c r="H44" s="74" t="n">
        <x:v>0</x:v>
      </x:c>
      <x:c r="J44" s="74" t="s"/>
      <x:c r="N44" s="74" t="s"/>
      <x:c r="R44" s="74" t="s"/>
      <x:c r="V44" s="74" t="s"/>
      <x:c r="Z44" s="74" t="s"/>
      <x:c r="AD44" s="74" t="s"/>
      <x:c r="AH44" s="74" t="s"/>
      <x:c r="AL44" s="74" t="s"/>
      <x:c r="BV44" s="71">
        <x:f>IF(COUNTIF($BF$10:$BF$469,BF44)&gt;1,1,"")</x:f>
      </x:c>
    </x:row>
    <x:row r="45" spans="1:74" customFormat="1" ht="14.25" hidden="1" customHeight="1">
      <x:c r="B45" s="61" t="s"/>
      <x:c r="D45" s="93" t="s">
        <x:v>36</x:v>
      </x:c>
      <x:c r="H45" s="74">
        <x:f>SUM(H46:H50)</x:f>
      </x:c>
      <x:c r="J45" s="74" t="s"/>
      <x:c r="N45" s="74" t="s"/>
      <x:c r="R45" s="74" t="s"/>
      <x:c r="V45" s="74" t="s"/>
      <x:c r="Z45" s="74" t="s"/>
      <x:c r="AD45" s="74" t="s"/>
      <x:c r="AH45" s="74" t="s"/>
      <x:c r="AL45" s="74" t="s"/>
      <x:c r="BV45" s="71">
        <x:f>IF(COUNTIF($BF$10:$BF$469,BF45)&gt;1,1,"")</x:f>
      </x:c>
    </x:row>
    <x:row r="46" spans="1:74" customFormat="1" ht="14.25" hidden="1" customHeight="1">
      <x:c r="B46" s="61" t="n">
        <x:v>1211005001</x:v>
      </x:c>
      <x:c r="D46" s="73" t="s">
        <x:v>37</x:v>
      </x:c>
      <x:c r="H46" s="74" t="n">
        <x:v>0</x:v>
      </x:c>
      <x:c r="J46" s="74" t="s"/>
      <x:c r="N46" s="74" t="s"/>
      <x:c r="R46" s="74" t="s"/>
      <x:c r="V46" s="74" t="s"/>
      <x:c r="Z46" s="74" t="s"/>
      <x:c r="AD46" s="74" t="s"/>
      <x:c r="AH46" s="74" t="s"/>
      <x:c r="AL46" s="74" t="s"/>
      <x:c r="BV46" s="71">
        <x:f>IF(COUNTIF($BF$10:$BF$469,BF46)&gt;1,1,"")</x:f>
      </x:c>
    </x:row>
    <x:row r="47" spans="1:74" customFormat="1" ht="14.25" hidden="1" customHeight="1">
      <x:c r="B47" s="61" t="n">
        <x:v>1211005002</x:v>
      </x:c>
      <x:c r="D47" s="73" t="s">
        <x:v>24</x:v>
      </x:c>
      <x:c r="H47" s="74" t="n">
        <x:v>0</x:v>
      </x:c>
      <x:c r="J47" s="74" t="s"/>
      <x:c r="N47" s="74" t="s"/>
      <x:c r="R47" s="74" t="s"/>
      <x:c r="V47" s="74" t="s"/>
      <x:c r="Z47" s="74" t="s"/>
      <x:c r="AD47" s="74" t="s"/>
      <x:c r="AH47" s="74" t="s"/>
      <x:c r="AL47" s="74" t="s"/>
      <x:c r="BV47" s="71">
        <x:f>IF(COUNTIF($BF$10:$BF$469,BF47)&gt;1,1,"")</x:f>
      </x:c>
    </x:row>
    <x:row r="48" spans="1:74" customFormat="1" ht="14.25" hidden="1" customHeight="1">
      <x:c r="B48" s="61" t="n">
        <x:v>1311005001</x:v>
      </x:c>
      <x:c r="D48" s="73" t="s">
        <x:v>37</x:v>
      </x:c>
      <x:c r="H48" s="74" t="n">
        <x:v>0</x:v>
      </x:c>
      <x:c r="J48" s="74" t="s"/>
      <x:c r="N48" s="74" t="s"/>
      <x:c r="R48" s="74" t="s"/>
      <x:c r="V48" s="74" t="s"/>
      <x:c r="Z48" s="74" t="s"/>
      <x:c r="AD48" s="74" t="s"/>
      <x:c r="AH48" s="74" t="s"/>
      <x:c r="AL48" s="74" t="s"/>
      <x:c r="BV48" s="71">
        <x:f>IF(COUNTIF($BF$10:$BF$469,BF48)&gt;1,1,"")</x:f>
      </x:c>
    </x:row>
    <x:row r="49" spans="1:74" customFormat="1" ht="14.25" hidden="1" customHeight="1">
      <x:c r="B49" s="61" t="n">
        <x:v>1311005002</x:v>
      </x:c>
      <x:c r="D49" s="73" t="s">
        <x:v>38</x:v>
      </x:c>
      <x:c r="H49" s="74" t="n">
        <x:v>0</x:v>
      </x:c>
      <x:c r="J49" s="74" t="s"/>
      <x:c r="N49" s="74" t="s"/>
      <x:c r="R49" s="74" t="s"/>
      <x:c r="V49" s="74" t="s"/>
      <x:c r="Z49" s="74" t="s"/>
      <x:c r="AD49" s="74" t="s"/>
      <x:c r="AH49" s="74" t="s"/>
      <x:c r="AL49" s="74" t="s"/>
      <x:c r="BV49" s="71">
        <x:f>IF(COUNTIF($BF$10:$BF$469,BF49)&gt;1,1,"")</x:f>
      </x:c>
    </x:row>
    <x:row r="50" spans="1:74" customFormat="1" ht="14.25" hidden="1" customHeight="1">
      <x:c r="B50" s="61" t="n">
        <x:v>1311005999</x:v>
      </x:c>
      <x:c r="D50" s="73" t="s">
        <x:v>39</x:v>
      </x:c>
      <x:c r="H50" s="74" t="n">
        <x:v>0</x:v>
      </x:c>
      <x:c r="J50" s="74" t="s"/>
      <x:c r="N50" s="74" t="s"/>
      <x:c r="R50" s="74" t="s"/>
      <x:c r="V50" s="74" t="s"/>
      <x:c r="Z50" s="74" t="s"/>
      <x:c r="AD50" s="74" t="s"/>
      <x:c r="AH50" s="74" t="s"/>
      <x:c r="AL50" s="74" t="s"/>
      <x:c r="BV50" s="71">
        <x:f>IF(COUNTIF($BF$10:$BF$469,BF50)&gt;1,1,"")</x:f>
      </x:c>
    </x:row>
    <x:row r="51" spans="1:74" customFormat="1" ht="14.25" hidden="1" customHeight="1">
      <x:c r="B51" s="61" t="s"/>
      <x:c r="D51" s="93" t="s">
        <x:v>40</x:v>
      </x:c>
      <x:c r="H51" s="74">
        <x:f>SUM(H52:H53)</x:f>
      </x:c>
      <x:c r="J51" s="74" t="s"/>
      <x:c r="N51" s="74" t="s"/>
      <x:c r="R51" s="74" t="s"/>
      <x:c r="V51" s="74" t="s"/>
      <x:c r="Z51" s="74" t="s"/>
      <x:c r="AD51" s="74" t="s"/>
      <x:c r="AH51" s="74" t="s"/>
      <x:c r="AL51" s="74" t="s"/>
      <x:c r="BV51" s="71">
        <x:f>IF(COUNTIF($BF$10:$BF$469,BF51)&gt;1,1,"")</x:f>
      </x:c>
    </x:row>
    <x:row r="52" spans="1:74" customFormat="1" ht="14.25" hidden="1" customHeight="1">
      <x:c r="B52" s="61" t="n">
        <x:v>1311080001</x:v>
      </x:c>
      <x:c r="D52" s="73" t="s">
        <x:v>41</x:v>
      </x:c>
      <x:c r="H52" s="74" t="n">
        <x:v>0</x:v>
      </x:c>
      <x:c r="J52" s="74" t="s"/>
      <x:c r="N52" s="74" t="s"/>
      <x:c r="R52" s="74" t="s"/>
      <x:c r="V52" s="74" t="s"/>
      <x:c r="Z52" s="74" t="s"/>
      <x:c r="AD52" s="74" t="s"/>
      <x:c r="AH52" s="74" t="s"/>
      <x:c r="AL52" s="74" t="s"/>
      <x:c r="BV52" s="71">
        <x:f>IF(COUNTIF($BF$10:$BF$469,BF52)&gt;1,1,"")</x:f>
      </x:c>
    </x:row>
    <x:row r="53" spans="1:74" customFormat="1" ht="14.25" hidden="1" customHeight="1">
      <x:c r="B53" s="61" t="n">
        <x:v>1311082999</x:v>
      </x:c>
      <x:c r="D53" s="73" t="s">
        <x:v>42</x:v>
      </x:c>
      <x:c r="H53" s="74" t="n">
        <x:v>0</x:v>
      </x:c>
      <x:c r="J53" s="74" t="s"/>
      <x:c r="N53" s="74" t="s"/>
      <x:c r="R53" s="74" t="s"/>
      <x:c r="V53" s="74" t="s"/>
      <x:c r="Z53" s="74" t="s"/>
      <x:c r="AD53" s="74" t="s"/>
      <x:c r="AH53" s="74" t="s"/>
      <x:c r="AL53" s="74" t="s"/>
      <x:c r="BV53" s="71">
        <x:f>IF(COUNTIF($BF$10:$BF$469,BF53)&gt;1,1,"")</x:f>
      </x:c>
    </x:row>
    <x:row r="54" spans="1:74" customFormat="1" ht="14.25" hidden="1" customHeight="1">
      <x:c r="B54" s="71" t="s"/>
      <x:c r="D54" s="93" t="s">
        <x:v>43</x:v>
      </x:c>
      <x:c r="H54" s="74">
        <x:f>SUM(H55:H56)</x:f>
      </x:c>
      <x:c r="J54" s="74" t="s"/>
      <x:c r="N54" s="74" t="s"/>
      <x:c r="R54" s="74" t="s"/>
      <x:c r="V54" s="74" t="s"/>
      <x:c r="Z54" s="74" t="s"/>
      <x:c r="AD54" s="74" t="s"/>
      <x:c r="AH54" s="74" t="s"/>
      <x:c r="AL54" s="74" t="s"/>
      <x:c r="BV54" s="71">
        <x:f>IF(COUNTIF($BF$10:$BF$469,BF54)&gt;1,1,"")</x:f>
      </x:c>
    </x:row>
    <x:row r="55" spans="1:74" customFormat="1" ht="14.25" hidden="1" customHeight="1">
      <x:c r="B55" s="61" t="n">
        <x:v>1321000002</x:v>
      </x:c>
      <x:c r="D55" s="73" t="s">
        <x:v>44</x:v>
      </x:c>
      <x:c r="H55" s="74" t="n">
        <x:v>0</x:v>
      </x:c>
      <x:c r="J55" s="74" t="s"/>
      <x:c r="N55" s="74" t="s"/>
      <x:c r="R55" s="74" t="s"/>
      <x:c r="V55" s="74" t="s"/>
      <x:c r="Z55" s="74" t="s"/>
      <x:c r="AD55" s="74" t="s"/>
      <x:c r="AH55" s="74" t="s"/>
      <x:c r="AL55" s="74" t="s"/>
      <x:c r="BV55" s="71">
        <x:f>IF(COUNTIF($BF$10:$BF$469,BF55)&gt;1,1,"")</x:f>
      </x:c>
    </x:row>
    <x:row r="56" spans="1:74" customFormat="1" ht="14.25" hidden="1" customHeight="1">
      <x:c r="B56" s="61" t="n">
        <x:v>1321062998</x:v>
      </x:c>
      <x:c r="D56" s="73" t="s">
        <x:v>45</x:v>
      </x:c>
      <x:c r="H56" s="74" t="n">
        <x:v>0</x:v>
      </x:c>
      <x:c r="J56" s="74" t="s"/>
      <x:c r="N56" s="74" t="s"/>
      <x:c r="R56" s="74" t="s"/>
      <x:c r="V56" s="74" t="s"/>
      <x:c r="Z56" s="74" t="s"/>
      <x:c r="AD56" s="74" t="s"/>
      <x:c r="AH56" s="74" t="s"/>
      <x:c r="AL56" s="74" t="s"/>
      <x:c r="BV56" s="71">
        <x:f>IF(COUNTIF($BF$10:$BF$469,BF56)&gt;1,1,"")</x:f>
      </x:c>
    </x:row>
    <x:row r="57" spans="1:74" customFormat="1" ht="14.25" hidden="1" customHeight="1">
      <x:c r="B57" s="61" t="s"/>
      <x:c r="D57" s="93" t="s">
        <x:v>46</x:v>
      </x:c>
      <x:c r="H57" s="74">
        <x:f>SUM(H58:H60)</x:f>
      </x:c>
      <x:c r="J57" s="74" t="s"/>
      <x:c r="N57" s="74" t="s"/>
      <x:c r="R57" s="74" t="s"/>
      <x:c r="V57" s="74" t="s"/>
      <x:c r="Z57" s="74" t="s"/>
      <x:c r="AD57" s="74" t="s"/>
      <x:c r="AH57" s="74" t="s"/>
      <x:c r="AL57" s="74" t="s"/>
      <x:c r="BV57" s="71">
        <x:f>IF(COUNTIF($BF$10:$BF$469,BF57)&gt;1,1,"")</x:f>
      </x:c>
    </x:row>
    <x:row r="58" spans="1:74" customFormat="1" ht="14.25" hidden="1" customHeight="1">
      <x:c r="B58" s="61" t="n">
        <x:v>1211007001</x:v>
      </x:c>
      <x:c r="D58" s="73" t="s">
        <x:v>47</x:v>
      </x:c>
      <x:c r="H58" s="74" t="n">
        <x:v>0</x:v>
      </x:c>
      <x:c r="J58" s="74" t="s"/>
      <x:c r="N58" s="74" t="s"/>
      <x:c r="R58" s="74" t="s"/>
      <x:c r="V58" s="74" t="s"/>
      <x:c r="Z58" s="74" t="s"/>
      <x:c r="AD58" s="74" t="s"/>
      <x:c r="AH58" s="74" t="s"/>
      <x:c r="AL58" s="74" t="s"/>
      <x:c r="BV58" s="71">
        <x:f>IF(COUNTIF($BF$10:$BF$469,BF58)&gt;1,1,"")</x:f>
      </x:c>
    </x:row>
    <x:row r="59" spans="1:74" customFormat="1" ht="14.25" hidden="1" customHeight="1">
      <x:c r="B59" s="61" t="n">
        <x:v>1211007002</x:v>
      </x:c>
      <x:c r="D59" s="73" t="s">
        <x:v>24</x:v>
      </x:c>
      <x:c r="H59" s="74" t="n">
        <x:v>0</x:v>
      </x:c>
      <x:c r="J59" s="74" t="s"/>
      <x:c r="N59" s="74" t="s"/>
      <x:c r="R59" s="74" t="s"/>
      <x:c r="V59" s="74" t="s"/>
      <x:c r="Z59" s="74" t="s"/>
      <x:c r="AD59" s="74" t="s"/>
      <x:c r="AH59" s="74" t="s"/>
      <x:c r="AL59" s="74" t="s"/>
      <x:c r="BV59" s="71">
        <x:f>IF(COUNTIF($BF$10:$BF$469,BF59)&gt;1,1,"")</x:f>
      </x:c>
    </x:row>
    <x:row r="60" spans="1:74" customFormat="1" ht="14.25" hidden="1" customHeight="1">
      <x:c r="B60" s="61" t="n">
        <x:v>1311007001</x:v>
      </x:c>
      <x:c r="D60" s="73" t="s">
        <x:v>47</x:v>
      </x:c>
      <x:c r="H60" s="74" t="n">
        <x:v>0</x:v>
      </x:c>
      <x:c r="J60" s="74" t="s"/>
      <x:c r="N60" s="74" t="s"/>
      <x:c r="R60" s="74" t="s"/>
      <x:c r="V60" s="74" t="s"/>
      <x:c r="Z60" s="74" t="s"/>
      <x:c r="AD60" s="74" t="s"/>
      <x:c r="AH60" s="74" t="s"/>
      <x:c r="AL60" s="74" t="s"/>
      <x:c r="BV60" s="71">
        <x:f>IF(COUNTIF($BF$10:$BF$469,BF60)&gt;1,1,"")</x:f>
      </x:c>
    </x:row>
    <x:row r="61" spans="1:74" customFormat="1" ht="14.25" hidden="1" customHeight="1">
      <x:c r="B61" s="61" t="s"/>
      <x:c r="D61" s="93" t="s">
        <x:v>48</x:v>
      </x:c>
      <x:c r="H61" s="74">
        <x:f>+H62</x:f>
      </x:c>
      <x:c r="J61" s="74" t="s"/>
      <x:c r="N61" s="74" t="s"/>
      <x:c r="R61" s="74" t="s"/>
      <x:c r="V61" s="74" t="s"/>
      <x:c r="Z61" s="74" t="s"/>
      <x:c r="AD61" s="74" t="s"/>
      <x:c r="AH61" s="74" t="s"/>
      <x:c r="AL61" s="74" t="s"/>
      <x:c r="BV61" s="71">
        <x:f>IF(COUNTIF($BF$10:$BF$469,BF61)&gt;1,1,"")</x:f>
      </x:c>
    </x:row>
    <x:row r="62" spans="1:74" customFormat="1" ht="14.25" hidden="1" customHeight="1">
      <x:c r="B62" s="61" t="n">
        <x:v>1211006001</x:v>
      </x:c>
      <x:c r="D62" s="73" t="s">
        <x:v>49</x:v>
      </x:c>
      <x:c r="H62" s="74" t="n">
        <x:v>0</x:v>
      </x:c>
      <x:c r="J62" s="74" t="s"/>
      <x:c r="N62" s="74" t="s"/>
      <x:c r="R62" s="74" t="s"/>
      <x:c r="V62" s="74" t="s"/>
      <x:c r="Z62" s="74" t="s"/>
      <x:c r="AD62" s="74" t="s"/>
      <x:c r="AH62" s="74" t="s"/>
      <x:c r="AL62" s="74" t="s"/>
      <x:c r="BV62" s="71">
        <x:f>IF(COUNTIF($BF$10:$BF$469,BF62)&gt;1,1,"")</x:f>
      </x:c>
    </x:row>
    <x:row r="63" spans="1:74" customFormat="1" ht="14.25" customHeight="1">
      <x:c r="B63" s="61" t="s"/>
      <x:c r="D63" s="93" t="s">
        <x:v>50</x:v>
      </x:c>
      <x:c r="H63" s="74">
        <x:f>SUM(H64:H65)</x:f>
      </x:c>
      <x:c r="J63" s="74" t="s"/>
      <x:c r="N63" s="74" t="s"/>
      <x:c r="R63" s="74" t="s"/>
      <x:c r="V63" s="74" t="s"/>
      <x:c r="Z63" s="74" t="s"/>
      <x:c r="AD63" s="74" t="s"/>
      <x:c r="AH63" s="74" t="s"/>
      <x:c r="AL63" s="74" t="s"/>
    </x:row>
    <x:row r="64" spans="1:74" customFormat="1" ht="14.25" hidden="1" customHeight="1">
      <x:c r="B64" s="61" t="n">
        <x:v>1311535001</x:v>
      </x:c>
      <x:c r="D64" s="73" t="s">
        <x:v>50</x:v>
      </x:c>
      <x:c r="H64" s="74">
        <x:f>7064773.56</x:f>
      </x:c>
      <x:c r="J64" s="74" t="s"/>
      <x:c r="N64" s="74" t="s"/>
      <x:c r="R64" s="74" t="s"/>
      <x:c r="V64" s="74" t="s"/>
      <x:c r="Z64" s="74" t="s"/>
      <x:c r="AD64" s="74" t="s"/>
      <x:c r="AH64" s="74" t="s"/>
      <x:c r="AL64" s="74" t="s"/>
    </x:row>
    <x:row r="65" spans="1:74" customFormat="1" ht="14.25" hidden="1" customHeight="1">
      <x:c r="B65" s="61" t="n">
        <x:v>1311535003</x:v>
      </x:c>
      <x:c r="D65" s="73" t="s">
        <x:v>51</x:v>
      </x:c>
      <x:c r="H65" s="74">
        <x:f>-930794.9</x:f>
      </x:c>
      <x:c r="J65" s="74" t="s"/>
      <x:c r="N65" s="74" t="s"/>
      <x:c r="R65" s="74" t="s"/>
      <x:c r="V65" s="74" t="s"/>
      <x:c r="Z65" s="74" t="s"/>
      <x:c r="AD65" s="74" t="s"/>
      <x:c r="AH65" s="74" t="s"/>
      <x:c r="AL65" s="74" t="s"/>
    </x:row>
    <x:row r="66" spans="1:74" customFormat="1" ht="14.25" hidden="1" customHeight="1">
      <x:c r="B66" s="61" t="s"/>
      <x:c r="D66" s="93" t="s">
        <x:v>52</x:v>
      </x:c>
      <x:c r="E66" s="8" t="s"/>
      <x:c r="F66" s="8" t="s"/>
      <x:c r="H66" s="74">
        <x:f>+SUM(H67:H68)</x:f>
      </x:c>
      <x:c r="J66" s="74" t="s"/>
      <x:c r="K66" s="74" t="s"/>
      <x:c r="M66" s="74" t="s"/>
      <x:c r="N66" s="74" t="s"/>
      <x:c r="O66" s="74" t="s"/>
      <x:c r="Q66" s="74" t="s"/>
      <x:c r="R66" s="74" t="s"/>
      <x:c r="S66" s="74" t="s"/>
      <x:c r="U66" s="74" t="s"/>
      <x:c r="V66" s="74" t="s"/>
      <x:c r="W66" s="74" t="s"/>
      <x:c r="Y66" s="74" t="s"/>
      <x:c r="Z66" s="74" t="s"/>
      <x:c r="AA66" s="74" t="s"/>
      <x:c r="AC66" s="74" t="s"/>
      <x:c r="AD66" s="74" t="s"/>
      <x:c r="AE66" s="74" t="s"/>
      <x:c r="AG66" s="74" t="s"/>
      <x:c r="AH66" s="74" t="s"/>
      <x:c r="AI66" s="74" t="s"/>
      <x:c r="AK66" s="74" t="s"/>
      <x:c r="AL66" s="74" t="s"/>
      <x:c r="BV66" s="71">
        <x:f>IF(COUNTIF($BF$9:$BF$451,BF66)&gt;1,1,"")</x:f>
      </x:c>
    </x:row>
    <x:row r="67" spans="1:74" customFormat="1" ht="14.25" hidden="1" customHeight="1">
      <x:c r="B67" s="61" t="n">
        <x:v>1311540001</x:v>
      </x:c>
      <x:c r="D67" s="73" t="s">
        <x:v>52</x:v>
      </x:c>
      <x:c r="E67" s="8" t="s"/>
      <x:c r="F67" s="8" t="s"/>
      <x:c r="H67" s="74" t="n">
        <x:v>0</x:v>
      </x:c>
      <x:c r="J67" s="74" t="s"/>
      <x:c r="K67" s="74" t="s"/>
      <x:c r="M67" s="74" t="s"/>
      <x:c r="N67" s="74" t="s"/>
      <x:c r="O67" s="74" t="s"/>
      <x:c r="Q67" s="74" t="s"/>
      <x:c r="R67" s="74" t="s"/>
      <x:c r="S67" s="74" t="s"/>
      <x:c r="U67" s="74" t="s"/>
      <x:c r="V67" s="74" t="s"/>
      <x:c r="W67" s="74" t="s"/>
      <x:c r="Y67" s="74" t="s"/>
      <x:c r="Z67" s="74" t="s"/>
      <x:c r="AA67" s="74" t="s"/>
      <x:c r="AC67" s="74" t="s"/>
      <x:c r="AD67" s="74" t="s"/>
      <x:c r="AE67" s="74" t="s"/>
      <x:c r="AG67" s="74" t="s"/>
      <x:c r="AH67" s="74" t="s"/>
      <x:c r="AI67" s="74" t="s"/>
      <x:c r="AK67" s="74" t="s"/>
      <x:c r="AL67" s="74" t="s"/>
      <x:c r="BV67" s="71">
        <x:f>IF(COUNTIF($BF$9:$BF$451,BF67)&gt;1,1,"")</x:f>
      </x:c>
    </x:row>
    <x:row r="68" spans="1:74" customFormat="1" ht="14.25" hidden="1" customHeight="1">
      <x:c r="B68" s="61" t="n">
        <x:v>1311540005</x:v>
      </x:c>
      <x:c r="D68" s="73" t="s">
        <x:v>53</x:v>
      </x:c>
      <x:c r="E68" s="8" t="s"/>
      <x:c r="F68" s="8" t="s"/>
      <x:c r="H68" s="74" t="n">
        <x:v>0</x:v>
      </x:c>
      <x:c r="J68" s="74" t="s"/>
      <x:c r="K68" s="74" t="s"/>
      <x:c r="M68" s="74" t="s"/>
      <x:c r="N68" s="74" t="s"/>
      <x:c r="O68" s="74" t="s"/>
      <x:c r="Q68" s="74" t="s"/>
      <x:c r="R68" s="74" t="s"/>
      <x:c r="S68" s="74" t="s"/>
      <x:c r="U68" s="74" t="s"/>
      <x:c r="V68" s="74" t="s"/>
      <x:c r="W68" s="74" t="s"/>
      <x:c r="Y68" s="74" t="s"/>
      <x:c r="Z68" s="74" t="s"/>
      <x:c r="AA68" s="74" t="s"/>
      <x:c r="AC68" s="74" t="s"/>
      <x:c r="AD68" s="74" t="s"/>
      <x:c r="AE68" s="74" t="s"/>
      <x:c r="AG68" s="74" t="s"/>
      <x:c r="AH68" s="74" t="s"/>
      <x:c r="AI68" s="74" t="s"/>
      <x:c r="AK68" s="74" t="s"/>
      <x:c r="AL68" s="74" t="s"/>
      <x:c r="BV68" s="71">
        <x:f>IF(COUNTIF($BF$9:$BF$451,BF68)&gt;1,1,"")</x:f>
      </x:c>
    </x:row>
    <x:row r="69" spans="1:74" customFormat="1" ht="14.25" hidden="1" customHeight="1">
      <x:c r="B69" s="61" t="s"/>
      <x:c r="D69" s="62" t="s">
        <x:v>54</x:v>
      </x:c>
      <x:c r="E69" s="8" t="s"/>
      <x:c r="F69" s="8" t="s"/>
      <x:c r="H69" s="74">
        <x:f>SUM(H70:H72)</x:f>
      </x:c>
      <x:c r="J69" s="74" t="s"/>
      <x:c r="K69" s="74" t="s"/>
      <x:c r="M69" s="74" t="s"/>
      <x:c r="N69" s="74" t="s"/>
      <x:c r="O69" s="74" t="s"/>
      <x:c r="Q69" s="74" t="s"/>
      <x:c r="R69" s="74" t="s"/>
      <x:c r="S69" s="74" t="s"/>
      <x:c r="U69" s="74" t="s"/>
      <x:c r="V69" s="74" t="s"/>
      <x:c r="W69" s="74" t="s"/>
      <x:c r="Y69" s="74" t="s"/>
      <x:c r="Z69" s="74" t="s"/>
      <x:c r="AA69" s="74" t="s"/>
      <x:c r="AC69" s="74" t="s"/>
      <x:c r="AD69" s="74" t="s"/>
      <x:c r="AE69" s="74" t="s"/>
      <x:c r="AG69" s="74" t="s"/>
      <x:c r="AH69" s="74" t="s"/>
      <x:c r="AI69" s="74" t="s"/>
      <x:c r="AK69" s="74" t="s"/>
      <x:c r="AL69" s="74" t="s"/>
      <x:c r="BV69" s="71">
        <x:f>IF(COUNTIF($BF$9:$BF$451,BF69)&gt;1,1,"")</x:f>
      </x:c>
    </x:row>
    <x:row r="70" spans="1:74" customFormat="1" ht="14.25" hidden="1" customHeight="1">
      <x:c r="B70" s="61" t="n">
        <x:v>1884000101</x:v>
      </x:c>
      <x:c r="D70" s="94" t="s">
        <x:v>55</x:v>
      </x:c>
      <x:c r="H70" s="74" t="n">
        <x:v>0</x:v>
      </x:c>
      <x:c r="J70" s="74" t="s"/>
      <x:c r="K70" s="74" t="s"/>
      <x:c r="M70" s="74" t="s"/>
      <x:c r="N70" s="74" t="s"/>
      <x:c r="O70" s="74" t="s"/>
      <x:c r="Q70" s="74" t="s"/>
      <x:c r="R70" s="74" t="s"/>
      <x:c r="S70" s="74" t="s"/>
      <x:c r="U70" s="74" t="s"/>
      <x:c r="V70" s="74" t="s"/>
      <x:c r="W70" s="74" t="s"/>
      <x:c r="Y70" s="74" t="s"/>
      <x:c r="Z70" s="74" t="s"/>
      <x:c r="AA70" s="74" t="s"/>
      <x:c r="AC70" s="74" t="s"/>
      <x:c r="AD70" s="74" t="s"/>
      <x:c r="AE70" s="74" t="s"/>
      <x:c r="AG70" s="74" t="s"/>
      <x:c r="AH70" s="74" t="s"/>
      <x:c r="AI70" s="74" t="s"/>
      <x:c r="AK70" s="74" t="s"/>
      <x:c r="AL70" s="74" t="s"/>
      <x:c r="BV70" s="71">
        <x:f>IF(COUNTIF($BF$9:$BF$451,BF70)&gt;1,1,"")</x:f>
      </x:c>
    </x:row>
    <x:row r="71" spans="1:74" customFormat="1" ht="14.25" hidden="1" customHeight="1">
      <x:c r="B71" s="61" t="n">
        <x:v>1884000102</x:v>
      </x:c>
      <x:c r="D71" s="94" t="s">
        <x:v>56</x:v>
      </x:c>
      <x:c r="H71" s="74" t="n">
        <x:v>0</x:v>
      </x:c>
      <x:c r="J71" s="74" t="s"/>
      <x:c r="K71" s="74" t="s"/>
      <x:c r="M71" s="74" t="s"/>
      <x:c r="N71" s="74" t="s"/>
      <x:c r="O71" s="74" t="s"/>
      <x:c r="Q71" s="74" t="s"/>
      <x:c r="R71" s="74" t="s"/>
      <x:c r="S71" s="74" t="s"/>
      <x:c r="U71" s="74" t="s"/>
      <x:c r="V71" s="74" t="s"/>
      <x:c r="W71" s="74" t="s"/>
      <x:c r="Y71" s="74" t="s"/>
      <x:c r="Z71" s="74" t="s"/>
      <x:c r="AA71" s="74" t="s"/>
      <x:c r="AC71" s="74" t="s"/>
      <x:c r="AD71" s="74" t="s"/>
      <x:c r="AE71" s="74" t="s"/>
      <x:c r="AG71" s="74" t="s"/>
      <x:c r="AH71" s="74" t="s"/>
      <x:c r="AI71" s="74" t="s"/>
      <x:c r="AK71" s="74" t="s"/>
      <x:c r="AL71" s="74" t="s"/>
      <x:c r="BV71" s="71">
        <x:f>IF(COUNTIF($BF$9:$BF$451,BF71)&gt;1,1,"")</x:f>
      </x:c>
    </x:row>
    <x:row r="72" spans="1:74" customFormat="1" ht="14.25" hidden="1" customHeight="1">
      <x:c r="B72" s="61" t="n">
        <x:v>1884000103</x:v>
      </x:c>
      <x:c r="D72" s="94" t="s">
        <x:v>57</x:v>
      </x:c>
      <x:c r="H72" s="74" t="n">
        <x:v>0</x:v>
      </x:c>
      <x:c r="J72" s="74" t="s"/>
      <x:c r="K72" s="74" t="s"/>
      <x:c r="M72" s="74" t="s"/>
      <x:c r="N72" s="74" t="s"/>
      <x:c r="O72" s="74" t="s"/>
      <x:c r="Q72" s="74" t="s"/>
      <x:c r="R72" s="74" t="s"/>
      <x:c r="S72" s="74" t="s"/>
      <x:c r="U72" s="74" t="s"/>
      <x:c r="V72" s="74" t="s"/>
      <x:c r="W72" s="74" t="s"/>
      <x:c r="Y72" s="74" t="s"/>
      <x:c r="Z72" s="74" t="s"/>
      <x:c r="AA72" s="74" t="s"/>
      <x:c r="AC72" s="74" t="s"/>
      <x:c r="AD72" s="74" t="s"/>
      <x:c r="AE72" s="74" t="s"/>
      <x:c r="AG72" s="74" t="s"/>
      <x:c r="AH72" s="74" t="s"/>
      <x:c r="AI72" s="74" t="s"/>
      <x:c r="AK72" s="74" t="s"/>
      <x:c r="AL72" s="74" t="s"/>
      <x:c r="BV72" s="71">
        <x:f>IF(COUNTIF($BF$9:$BF$451,BF72)&gt;1,1,"")</x:f>
      </x:c>
    </x:row>
    <x:row r="73" spans="1:74" customFormat="1" ht="14.25" customHeight="1">
      <x:c r="A73" s="71" t="s">
        <x:v>18</x:v>
      </x:c>
      <x:c r="B73" s="77" t="s"/>
      <x:c r="D73" s="94" t="s">
        <x:v>58</x:v>
      </x:c>
      <x:c r="J73" s="74" t="s"/>
      <x:c r="N73" s="74" t="s"/>
      <x:c r="R73" s="74" t="s"/>
      <x:c r="V73" s="74" t="s"/>
      <x:c r="Z73" s="74" t="s"/>
      <x:c r="AD73" s="74" t="s"/>
      <x:c r="AH73" s="74" t="s"/>
      <x:c r="AL73" s="74" t="s"/>
      <x:c r="BV73" s="71">
        <x:f>IF(COUNTIF($BF$10:$BF$469,BF73)&gt;1,1,"")</x:f>
      </x:c>
    </x:row>
    <x:row r="74" spans="1:74" customFormat="1" ht="14.25" customHeight="1">
      <x:c r="B74" s="77" t="s"/>
      <x:c r="D74" s="93" t="s">
        <x:v>48</x:v>
      </x:c>
      <x:c r="H74" s="74">
        <x:f>SUM(H75:H78)</x:f>
      </x:c>
      <x:c r="J74" s="91" t="s"/>
      <x:c r="N74" s="74" t="s"/>
      <x:c r="R74" s="91" t="s"/>
      <x:c r="V74" s="91" t="s"/>
      <x:c r="Z74" s="91" t="s"/>
      <x:c r="AD74" s="91" t="s"/>
      <x:c r="AH74" s="91" t="s"/>
      <x:c r="AL74" s="91" t="s"/>
      <x:c r="BV74" s="71">
        <x:f>IF(COUNTIF($BF$10:$BF$469,BF74)&gt;1,1,"")</x:f>
      </x:c>
    </x:row>
    <x:row r="75" spans="1:74" customFormat="1" ht="14.25" hidden="1" customHeight="1">
      <x:c r="B75" s="61" t="n">
        <x:v>1311062001</x:v>
      </x:c>
      <x:c r="D75" s="73" t="s">
        <x:v>59</x:v>
      </x:c>
      <x:c r="H75" s="74" t="n">
        <x:v>151476009.6</x:v>
      </x:c>
      <x:c r="J75" s="74" t="s"/>
      <x:c r="N75" s="74" t="s"/>
      <x:c r="R75" s="74" t="s"/>
      <x:c r="V75" s="74" t="s"/>
      <x:c r="Z75" s="74" t="s"/>
      <x:c r="AD75" s="74" t="s"/>
      <x:c r="AH75" s="74" t="s"/>
      <x:c r="AL75" s="74" t="s"/>
      <x:c r="BV75" s="71">
        <x:f>IF(COUNTIF($BF$10:$BF$469,BF75)&gt;1,1,"")</x:f>
      </x:c>
    </x:row>
    <x:row r="76" spans="1:74" customFormat="1" ht="14.25" hidden="1" customHeight="1">
      <x:c r="B76" s="61" t="n">
        <x:v>1311062002</x:v>
      </x:c>
      <x:c r="D76" s="73" t="s">
        <x:v>60</x:v>
      </x:c>
      <x:c r="E76" s="8" t="s"/>
      <x:c r="F76" s="8" t="s"/>
      <x:c r="H76" s="74" t="n">
        <x:v>0</x:v>
      </x:c>
      <x:c r="J76" s="74" t="s"/>
      <x:c r="N76" s="74" t="s"/>
      <x:c r="R76" s="74" t="s"/>
      <x:c r="V76" s="74" t="s"/>
      <x:c r="Z76" s="74" t="s"/>
      <x:c r="AD76" s="74" t="s"/>
      <x:c r="AH76" s="74" t="s"/>
      <x:c r="AL76" s="74" t="s"/>
      <x:c r="BV76" s="71">
        <x:f>IF(COUNTIF($BF$10:$BF$469,BF76)&gt;1,1,"")</x:f>
      </x:c>
    </x:row>
    <x:row r="77" spans="1:74" customFormat="1" ht="14.25" hidden="1" customHeight="1">
      <x:c r="B77" s="61" t="n">
        <x:v>1311062003</x:v>
      </x:c>
      <x:c r="D77" s="73" t="s">
        <x:v>61</x:v>
      </x:c>
      <x:c r="E77" s="8" t="s"/>
      <x:c r="F77" s="8" t="s"/>
      <x:c r="H77" s="74" t="n">
        <x:v>0</x:v>
      </x:c>
      <x:c r="J77" s="74" t="s"/>
      <x:c r="N77" s="74" t="s"/>
      <x:c r="R77" s="74" t="s"/>
      <x:c r="V77" s="74" t="s"/>
      <x:c r="Z77" s="74" t="s"/>
      <x:c r="AD77" s="74" t="s"/>
      <x:c r="AH77" s="74" t="s"/>
      <x:c r="AL77" s="74" t="s"/>
      <x:c r="BV77" s="71">
        <x:f>IF(COUNTIF($BF$10:$BF$469,BF77)&gt;1,1,"")</x:f>
      </x:c>
    </x:row>
    <x:row r="78" spans="1:74" customFormat="1" ht="14.25" hidden="1" customHeight="1">
      <x:c r="B78" s="61" t="n">
        <x:v>1311062999</x:v>
      </x:c>
      <x:c r="D78" s="73" t="s">
        <x:v>62</x:v>
      </x:c>
      <x:c r="E78" s="8" t="s"/>
      <x:c r="F78" s="8" t="s"/>
      <x:c r="H78" s="74" t="n">
        <x:v>-8650285.85</x:v>
      </x:c>
      <x:c r="J78" s="74" t="s"/>
      <x:c r="N78" s="74" t="s"/>
      <x:c r="R78" s="74" t="s"/>
      <x:c r="V78" s="74" t="s"/>
      <x:c r="Z78" s="74" t="s"/>
      <x:c r="AD78" s="74" t="s"/>
      <x:c r="AH78" s="74" t="s"/>
      <x:c r="AL78" s="74" t="s"/>
      <x:c r="BV78" s="71">
        <x:f>IF(COUNTIF($BF$10:$BF$469,BF78)&gt;1,1,"")</x:f>
      </x:c>
    </x:row>
    <x:row r="79" spans="1:74" customFormat="1" ht="14.25" hidden="1" customHeight="1">
      <x:c r="B79" s="77" t="s"/>
      <x:c r="D79" s="93" t="s">
        <x:v>63</x:v>
      </x:c>
      <x:c r="H79" s="74">
        <x:f>SUM(H80:H81)</x:f>
      </x:c>
      <x:c r="J79" s="74" t="s"/>
      <x:c r="N79" s="74" t="s"/>
      <x:c r="R79" s="74" t="s"/>
      <x:c r="V79" s="74" t="s"/>
      <x:c r="Z79" s="74" t="s"/>
      <x:c r="AD79" s="74" t="s"/>
      <x:c r="AH79" s="74" t="s"/>
      <x:c r="AL79" s="74" t="s"/>
      <x:c r="BV79" s="71">
        <x:f>IF(COUNTIF($BF$10:$BF$469,BF79)&gt;1,1,"")</x:f>
      </x:c>
    </x:row>
    <x:row r="80" spans="1:74" customFormat="1" ht="14.25" hidden="1" customHeight="1">
      <x:c r="B80" s="61" t="n">
        <x:v>1321000001</x:v>
      </x:c>
      <x:c r="D80" s="73" t="s">
        <x:v>64</x:v>
      </x:c>
      <x:c r="E80" s="8" t="s"/>
      <x:c r="F80" s="8" t="s"/>
      <x:c r="H80" s="74" t="n">
        <x:v>0</x:v>
      </x:c>
      <x:c r="J80" s="74" t="s"/>
      <x:c r="N80" s="74" t="s"/>
      <x:c r="R80" s="74" t="s"/>
      <x:c r="V80" s="74" t="s"/>
      <x:c r="Z80" s="74" t="s"/>
      <x:c r="AD80" s="74" t="s"/>
      <x:c r="AH80" s="74" t="s"/>
      <x:c r="AL80" s="74" t="s"/>
      <x:c r="BV80" s="71">
        <x:f>IF(COUNTIF($BF$10:$BF$469,BF80)&gt;1,1,"")</x:f>
      </x:c>
    </x:row>
    <x:row r="81" spans="1:74" customFormat="1" ht="14.25" hidden="1" customHeight="1">
      <x:c r="B81" s="61" t="n">
        <x:v>1321062999</x:v>
      </x:c>
      <x:c r="D81" s="73" t="s">
        <x:v>65</x:v>
      </x:c>
      <x:c r="E81" s="8" t="s"/>
      <x:c r="F81" s="8" t="s"/>
      <x:c r="H81" s="74" t="n">
        <x:v>0</x:v>
      </x:c>
      <x:c r="J81" s="74" t="s"/>
      <x:c r="N81" s="74" t="s"/>
      <x:c r="R81" s="74" t="s"/>
      <x:c r="V81" s="74" t="s"/>
      <x:c r="Z81" s="74" t="s"/>
      <x:c r="AD81" s="74" t="s"/>
      <x:c r="AH81" s="74" t="s"/>
      <x:c r="AL81" s="74" t="s"/>
      <x:c r="BV81" s="71">
        <x:f>IF(COUNTIF($BF$10:$BF$469,BF81)&gt;1,1,"")</x:f>
      </x:c>
    </x:row>
    <x:row r="82" spans="1:74" customFormat="1" ht="14.25" customHeight="1">
      <x:c r="B82" s="61" t="s"/>
      <x:c r="D82" s="93" t="s">
        <x:v>66</x:v>
      </x:c>
      <x:c r="E82" s="8" t="s"/>
      <x:c r="F82" s="8" t="s"/>
      <x:c r="H82" s="74">
        <x:f>SUM(H83:H89)</x:f>
      </x:c>
      <x:c r="J82" s="74" t="s"/>
      <x:c r="K82" s="74" t="s"/>
      <x:c r="M82" s="74" t="s"/>
      <x:c r="N82" s="74" t="s"/>
      <x:c r="O82" s="74" t="s"/>
      <x:c r="Q82" s="74" t="s"/>
      <x:c r="R82" s="74" t="s"/>
      <x:c r="S82" s="74" t="s"/>
      <x:c r="U82" s="74" t="s"/>
      <x:c r="V82" s="74" t="s"/>
      <x:c r="W82" s="74" t="s"/>
      <x:c r="Y82" s="74" t="s"/>
      <x:c r="Z82" s="74" t="s"/>
      <x:c r="AA82" s="74" t="s"/>
      <x:c r="AC82" s="74" t="s"/>
      <x:c r="AD82" s="74" t="s"/>
      <x:c r="AE82" s="74" t="s"/>
      <x:c r="AG82" s="74" t="s"/>
      <x:c r="AH82" s="74" t="s"/>
      <x:c r="AI82" s="74" t="s"/>
      <x:c r="AK82" s="74" t="s"/>
      <x:c r="AL82" s="74" t="s"/>
      <x:c r="BV82" s="71">
        <x:f>IF(COUNTIF($BF$9:$BF$467,BF82)&gt;1,1,"")</x:f>
      </x:c>
    </x:row>
    <x:row r="83" spans="1:74" customFormat="1" ht="14.25" hidden="1" customHeight="1">
      <x:c r="B83" s="61" t="n">
        <x:v>1311545001</x:v>
      </x:c>
      <x:c r="D83" s="73" t="s">
        <x:v>67</x:v>
      </x:c>
      <x:c r="E83" s="8" t="s"/>
      <x:c r="F83" s="8" t="s"/>
      <x:c r="H83" s="74" t="n">
        <x:v>16224763.37</x:v>
      </x:c>
      <x:c r="J83" s="74" t="s"/>
      <x:c r="K83" s="74" t="s"/>
      <x:c r="M83" s="74" t="s"/>
      <x:c r="N83" s="74" t="s"/>
      <x:c r="O83" s="74" t="s"/>
      <x:c r="Q83" s="74" t="s"/>
      <x:c r="R83" s="74" t="s"/>
      <x:c r="S83" s="74" t="s"/>
      <x:c r="U83" s="74" t="s"/>
      <x:c r="V83" s="74" t="s"/>
      <x:c r="W83" s="74" t="s"/>
      <x:c r="Y83" s="74" t="s"/>
      <x:c r="Z83" s="74" t="s"/>
      <x:c r="AA83" s="74" t="s"/>
      <x:c r="AC83" s="74" t="s"/>
      <x:c r="AD83" s="74" t="s"/>
      <x:c r="AE83" s="74" t="s"/>
      <x:c r="AG83" s="74" t="s"/>
      <x:c r="AH83" s="74" t="s"/>
      <x:c r="AI83" s="74" t="s"/>
      <x:c r="AK83" s="74" t="s"/>
      <x:c r="AL83" s="74" t="s"/>
      <x:c r="BV83" s="71">
        <x:f>IF(COUNTIF($BF$9:$BF$467,BF83)&gt;1,1,"")</x:f>
      </x:c>
    </x:row>
    <x:row r="84" spans="1:74" customFormat="1" ht="14.25" hidden="1" customHeight="1">
      <x:c r="B84" s="61" t="n">
        <x:v>1848800007</x:v>
      </x:c>
      <x:c r="D84" s="73" t="s">
        <x:v>68</x:v>
      </x:c>
      <x:c r="E84" s="8" t="s"/>
      <x:c r="F84" s="8" t="s"/>
      <x:c r="H84" s="74" t="n">
        <x:v>0</x:v>
      </x:c>
      <x:c r="J84" s="74" t="s"/>
      <x:c r="K84" s="74" t="s"/>
      <x:c r="M84" s="74" t="s"/>
      <x:c r="N84" s="74" t="s"/>
      <x:c r="O84" s="74" t="s"/>
      <x:c r="Q84" s="74" t="s"/>
      <x:c r="R84" s="74" t="s"/>
      <x:c r="S84" s="74" t="s"/>
      <x:c r="U84" s="74" t="s"/>
      <x:c r="V84" s="74" t="s"/>
      <x:c r="W84" s="74" t="s"/>
      <x:c r="Y84" s="74" t="s"/>
      <x:c r="Z84" s="74" t="s"/>
      <x:c r="AA84" s="74" t="s"/>
      <x:c r="AC84" s="74" t="s"/>
      <x:c r="AD84" s="74" t="s"/>
      <x:c r="AE84" s="74" t="s"/>
      <x:c r="AG84" s="74" t="s"/>
      <x:c r="AH84" s="74" t="s"/>
      <x:c r="AI84" s="74" t="s"/>
      <x:c r="AK84" s="74" t="s"/>
      <x:c r="AL84" s="74" t="s"/>
      <x:c r="BV84" s="71">
        <x:f>IF(COUNTIF($BF$9:$BF$467,BF84)&gt;1,1,"")</x:f>
      </x:c>
    </x:row>
    <x:row r="85" spans="1:74" customFormat="1" ht="14.25" hidden="1" customHeight="1">
      <x:c r="B85" s="61" t="n">
        <x:v>1848800008</x:v>
      </x:c>
      <x:c r="D85" s="73" t="s">
        <x:v>69</x:v>
      </x:c>
      <x:c r="E85" s="8" t="s"/>
      <x:c r="F85" s="8" t="s"/>
      <x:c r="H85" s="74" t="n">
        <x:v>0</x:v>
      </x:c>
      <x:c r="J85" s="74" t="s"/>
      <x:c r="K85" s="74" t="s"/>
      <x:c r="M85" s="74" t="s"/>
      <x:c r="N85" s="74" t="s"/>
      <x:c r="O85" s="74" t="s"/>
      <x:c r="Q85" s="74" t="s"/>
      <x:c r="R85" s="74" t="s"/>
      <x:c r="S85" s="74" t="s"/>
      <x:c r="U85" s="74" t="s"/>
      <x:c r="V85" s="74" t="s"/>
      <x:c r="W85" s="74" t="s"/>
      <x:c r="Y85" s="74" t="s"/>
      <x:c r="Z85" s="74" t="s"/>
      <x:c r="AA85" s="74" t="s"/>
      <x:c r="AC85" s="74" t="s"/>
      <x:c r="AD85" s="74" t="s"/>
      <x:c r="AE85" s="74" t="s"/>
      <x:c r="AG85" s="74" t="s"/>
      <x:c r="AH85" s="74" t="s"/>
      <x:c r="AI85" s="74" t="s"/>
      <x:c r="AK85" s="74" t="s"/>
      <x:c r="AL85" s="74" t="s"/>
      <x:c r="BV85" s="71">
        <x:f>IF(COUNTIF($BF$9:$BF$467,BF85)&gt;1,1,"")</x:f>
      </x:c>
    </x:row>
    <x:row r="86" spans="1:74" customFormat="1" ht="14.25" hidden="1" customHeight="1">
      <x:c r="B86" s="61" t="n">
        <x:v>1311545002</x:v>
      </x:c>
      <x:c r="D86" s="73" t="s">
        <x:v>70</x:v>
      </x:c>
      <x:c r="E86" s="8" t="s"/>
      <x:c r="F86" s="8" t="s"/>
      <x:c r="H86" s="74" t="n">
        <x:v>0</x:v>
      </x:c>
      <x:c r="J86" s="74" t="s"/>
      <x:c r="K86" s="74" t="s"/>
      <x:c r="M86" s="74" t="s"/>
      <x:c r="N86" s="74" t="s"/>
      <x:c r="O86" s="74" t="s"/>
      <x:c r="Q86" s="74" t="s"/>
      <x:c r="R86" s="74" t="s"/>
      <x:c r="S86" s="74" t="s"/>
      <x:c r="U86" s="74" t="s"/>
      <x:c r="V86" s="74" t="s"/>
      <x:c r="W86" s="74" t="s"/>
      <x:c r="Y86" s="74" t="s"/>
      <x:c r="Z86" s="74" t="s"/>
      <x:c r="AA86" s="74" t="s"/>
      <x:c r="AC86" s="74" t="s"/>
      <x:c r="AD86" s="74" t="s"/>
      <x:c r="AE86" s="74" t="s"/>
      <x:c r="AG86" s="74" t="s"/>
      <x:c r="AH86" s="74" t="s"/>
      <x:c r="AI86" s="74" t="s"/>
      <x:c r="AK86" s="74" t="s"/>
      <x:c r="AL86" s="74" t="s"/>
      <x:c r="BV86" s="71">
        <x:f>IF(COUNTIF($BF$9:$BF$467,BF86)&gt;1,1,"")</x:f>
      </x:c>
    </x:row>
    <x:row r="87" spans="1:74" customFormat="1" ht="14.25" hidden="1" customHeight="1">
      <x:c r="B87" s="61" t="n">
        <x:v>1311545003</x:v>
      </x:c>
      <x:c r="D87" s="73" t="s">
        <x:v>71</x:v>
      </x:c>
      <x:c r="E87" s="8" t="s"/>
      <x:c r="F87" s="8" t="s"/>
      <x:c r="H87" s="74" t="n">
        <x:v>-2035567.42</x:v>
      </x:c>
      <x:c r="J87" s="74" t="s"/>
      <x:c r="K87" s="74" t="s"/>
      <x:c r="M87" s="74" t="s"/>
      <x:c r="N87" s="74" t="s"/>
      <x:c r="O87" s="74" t="s"/>
      <x:c r="Q87" s="74" t="s"/>
      <x:c r="R87" s="74" t="s"/>
      <x:c r="S87" s="74" t="s"/>
      <x:c r="U87" s="74" t="s"/>
      <x:c r="V87" s="74" t="s"/>
      <x:c r="W87" s="74" t="s"/>
      <x:c r="Y87" s="74" t="s"/>
      <x:c r="Z87" s="74" t="s"/>
      <x:c r="AA87" s="74" t="s"/>
      <x:c r="AC87" s="74" t="s"/>
      <x:c r="AD87" s="74" t="s"/>
      <x:c r="AE87" s="74" t="s"/>
      <x:c r="AG87" s="74" t="s"/>
      <x:c r="AH87" s="74" t="s"/>
      <x:c r="AI87" s="74" t="s"/>
      <x:c r="AK87" s="74" t="s"/>
      <x:c r="AL87" s="74" t="s"/>
      <x:c r="BV87" s="71">
        <x:f>IF(COUNTIF($BF$9:$BF$467,BF87)&gt;1,1,"")</x:f>
      </x:c>
    </x:row>
    <x:row r="88" spans="1:74" customFormat="1" ht="14.25" hidden="1" customHeight="1">
      <x:c r="B88" s="61" t="n">
        <x:v>1311545004</x:v>
      </x:c>
      <x:c r="D88" s="73" t="s">
        <x:v>72</x:v>
      </x:c>
      <x:c r="E88" s="8" t="s"/>
      <x:c r="F88" s="8" t="s"/>
      <x:c r="H88" s="74" t="n">
        <x:v>-1444349.05</x:v>
      </x:c>
      <x:c r="J88" s="74" t="s"/>
      <x:c r="K88" s="74" t="s"/>
      <x:c r="M88" s="74" t="s"/>
      <x:c r="N88" s="74" t="s"/>
      <x:c r="O88" s="74" t="s"/>
      <x:c r="Q88" s="74" t="s"/>
      <x:c r="R88" s="74" t="s"/>
      <x:c r="S88" s="74" t="s"/>
      <x:c r="U88" s="74" t="s"/>
      <x:c r="V88" s="74" t="s"/>
      <x:c r="W88" s="74" t="s"/>
      <x:c r="Y88" s="74" t="s"/>
      <x:c r="Z88" s="74" t="s"/>
      <x:c r="AA88" s="74" t="s"/>
      <x:c r="AC88" s="74" t="s"/>
      <x:c r="AD88" s="74" t="s"/>
      <x:c r="AE88" s="74" t="s"/>
      <x:c r="AG88" s="74" t="s"/>
      <x:c r="AH88" s="74" t="s"/>
      <x:c r="AI88" s="74" t="s"/>
      <x:c r="AK88" s="74" t="s"/>
      <x:c r="AL88" s="74" t="s"/>
      <x:c r="BV88" s="71">
        <x:f>IF(COUNTIF($BF$9:$BF$467,BF88)&gt;1,1,"")</x:f>
      </x:c>
    </x:row>
    <x:row r="89" spans="1:74" customFormat="1" ht="14.25" hidden="1" customHeight="1">
      <x:c r="B89" s="61" t="n">
        <x:v>1311545005</x:v>
      </x:c>
      <x:c r="D89" s="73" t="s">
        <x:v>73</x:v>
      </x:c>
      <x:c r="E89" s="8" t="s"/>
      <x:c r="F89" s="8" t="s"/>
      <x:c r="H89" s="74" t="n">
        <x:v>17576157.48</x:v>
      </x:c>
      <x:c r="J89" s="74" t="s"/>
      <x:c r="K89" s="74" t="s"/>
      <x:c r="M89" s="74" t="s"/>
      <x:c r="N89" s="74" t="s"/>
      <x:c r="O89" s="74" t="s"/>
      <x:c r="Q89" s="74" t="s"/>
      <x:c r="R89" s="74" t="s"/>
      <x:c r="S89" s="74" t="s"/>
      <x:c r="U89" s="74" t="s"/>
      <x:c r="V89" s="74" t="s"/>
      <x:c r="W89" s="74" t="s"/>
      <x:c r="Y89" s="74" t="s"/>
      <x:c r="Z89" s="74" t="s"/>
      <x:c r="AA89" s="74" t="s"/>
      <x:c r="AC89" s="74" t="s"/>
      <x:c r="AD89" s="74" t="s"/>
      <x:c r="AE89" s="74" t="s"/>
      <x:c r="AG89" s="74" t="s"/>
      <x:c r="AH89" s="74" t="s"/>
      <x:c r="AI89" s="74" t="s"/>
      <x:c r="AK89" s="74" t="s"/>
      <x:c r="AL89" s="74" t="s"/>
      <x:c r="BV89" s="71">
        <x:f>IF(COUNTIF($BF$9:$BF$467,BF89)&gt;1,1,"")</x:f>
      </x:c>
    </x:row>
    <x:row r="90" spans="1:74" customFormat="1" ht="14.25" hidden="1" customHeight="1">
      <x:c r="B90" s="61" t="s"/>
      <x:c r="D90" s="93" t="s">
        <x:v>74</x:v>
      </x:c>
      <x:c r="E90" s="8" t="s"/>
      <x:c r="F90" s="8" t="s"/>
      <x:c r="H90" s="74">
        <x:f>SUM(H91)</x:f>
      </x:c>
      <x:c r="J90" s="74" t="s"/>
      <x:c r="K90" s="74" t="s"/>
      <x:c r="M90" s="74" t="s"/>
      <x:c r="N90" s="74" t="s"/>
      <x:c r="O90" s="74" t="s"/>
      <x:c r="Q90" s="74" t="s"/>
      <x:c r="R90" s="74" t="s"/>
      <x:c r="S90" s="74" t="s"/>
      <x:c r="U90" s="74" t="s"/>
      <x:c r="V90" s="74" t="s"/>
      <x:c r="W90" s="74" t="s"/>
      <x:c r="Y90" s="74" t="s"/>
      <x:c r="Z90" s="74" t="s"/>
      <x:c r="AA90" s="74" t="s"/>
      <x:c r="AC90" s="74" t="s"/>
      <x:c r="AD90" s="74" t="s"/>
      <x:c r="AE90" s="74" t="s"/>
      <x:c r="AG90" s="74" t="s"/>
      <x:c r="AH90" s="74" t="s"/>
      <x:c r="AI90" s="74" t="s"/>
      <x:c r="AK90" s="74" t="s"/>
      <x:c r="AL90" s="74" t="s"/>
      <x:c r="BV90" s="71">
        <x:f>IF(COUNTIF($BF$9:$BF$467,BF90)&gt;1,1,"")</x:f>
      </x:c>
    </x:row>
    <x:row r="91" spans="1:74" customFormat="1" ht="14.25" hidden="1" customHeight="1">
      <x:c r="B91" s="61" t="n">
        <x:v>1836000003</x:v>
      </x:c>
      <x:c r="D91" s="73" t="s">
        <x:v>75</x:v>
      </x:c>
      <x:c r="H91" s="74" t="n">
        <x:v>0</x:v>
      </x:c>
      <x:c r="J91" s="74" t="s"/>
      <x:c r="K91" s="74" t="s"/>
      <x:c r="M91" s="74" t="s"/>
      <x:c r="N91" s="74" t="s"/>
      <x:c r="O91" s="74" t="s"/>
      <x:c r="Q91" s="74" t="s"/>
      <x:c r="R91" s="74" t="s"/>
      <x:c r="S91" s="74" t="s"/>
      <x:c r="U91" s="74" t="s"/>
      <x:c r="V91" s="74" t="s"/>
      <x:c r="W91" s="74" t="s"/>
      <x:c r="Y91" s="74" t="s"/>
      <x:c r="Z91" s="74" t="s"/>
      <x:c r="AA91" s="74" t="s"/>
      <x:c r="AC91" s="74" t="s"/>
      <x:c r="AD91" s="74" t="s"/>
      <x:c r="AE91" s="74" t="s"/>
      <x:c r="AG91" s="74" t="s"/>
      <x:c r="AH91" s="74" t="s"/>
      <x:c r="AI91" s="74" t="s"/>
      <x:c r="AK91" s="74" t="s"/>
      <x:c r="AL91" s="74" t="s"/>
      <x:c r="BV91" s="71">
        <x:f>IF(COUNTIF($BF$9:$BF$467,BF91)&gt;1,1,"")</x:f>
      </x:c>
    </x:row>
    <x:row r="92" spans="1:74" customFormat="1" ht="14.25" hidden="1" customHeight="1">
      <x:c r="A92" s="71" t="s">
        <x:v>18</x:v>
      </x:c>
      <x:c r="B92" s="61" t="s"/>
      <x:c r="D92" s="93" t="s">
        <x:v>76</x:v>
      </x:c>
      <x:c r="E92" s="8" t="s"/>
      <x:c r="F92" s="8" t="s"/>
      <x:c r="H92" s="74">
        <x:f>SUM(H93)</x:f>
      </x:c>
      <x:c r="J92" s="74" t="s"/>
      <x:c r="L92" s="71" t="s"/>
      <x:c r="P92" s="71" t="s"/>
      <x:c r="T92" s="71" t="s"/>
      <x:c r="X92" s="71" t="s"/>
      <x:c r="AB92" s="71" t="s"/>
      <x:c r="AF92" s="71" t="s"/>
      <x:c r="AJ92" s="71" t="s"/>
      <x:c r="BF92" s="71" t="s"/>
      <x:c r="BH92" s="71" t="s"/>
    </x:row>
    <x:row r="93" spans="1:74" customFormat="1" ht="14.25" hidden="1" customHeight="1">
      <x:c r="B93" s="61" t="n">
        <x:v>1836500001</x:v>
      </x:c>
      <x:c r="D93" s="73" t="s">
        <x:v>77</x:v>
      </x:c>
      <x:c r="H93" s="74" t="n">
        <x:v>0</x:v>
      </x:c>
      <x:c r="J93" s="74" t="s"/>
      <x:c r="L93" s="71" t="s"/>
      <x:c r="P93" s="71" t="s"/>
      <x:c r="T93" s="71" t="s"/>
      <x:c r="X93" s="71" t="s"/>
      <x:c r="AB93" s="71" t="s"/>
      <x:c r="AF93" s="71" t="s"/>
      <x:c r="AJ93" s="71" t="s"/>
      <x:c r="BF93" s="71" t="s"/>
      <x:c r="BH93" s="71" t="s"/>
    </x:row>
    <x:row r="94" spans="1:74" customFormat="1" ht="14.25" hidden="1" customHeight="1">
      <x:c r="B94" s="61" t="s"/>
      <x:c r="D94" s="93" t="s">
        <x:v>78</x:v>
      </x:c>
      <x:c r="H94" s="74">
        <x:f>SUM(H95:H96)</x:f>
      </x:c>
      <x:c r="J94" s="74" t="s"/>
      <x:c r="K94" s="74" t="s"/>
      <x:c r="M94" s="74" t="s"/>
      <x:c r="N94" s="74" t="s"/>
      <x:c r="O94" s="74" t="s"/>
      <x:c r="Q94" s="74" t="s"/>
      <x:c r="R94" s="74" t="s"/>
      <x:c r="S94" s="74" t="s"/>
      <x:c r="U94" s="74" t="s"/>
      <x:c r="V94" s="74" t="s"/>
      <x:c r="W94" s="74" t="s"/>
      <x:c r="Y94" s="74" t="s"/>
      <x:c r="Z94" s="74" t="s"/>
      <x:c r="AA94" s="74" t="s"/>
      <x:c r="AC94" s="74" t="s"/>
      <x:c r="AD94" s="74" t="s"/>
      <x:c r="AE94" s="74" t="s"/>
      <x:c r="AG94" s="74" t="s"/>
      <x:c r="AH94" s="74" t="s"/>
      <x:c r="AI94" s="74" t="s"/>
      <x:c r="AK94" s="74" t="s"/>
      <x:c r="AL94" s="74" t="s"/>
      <x:c r="BV94" s="71">
        <x:f>IF(COUNTIF($BF$9:$BF$467,BF94)&gt;1,1,"")</x:f>
      </x:c>
    </x:row>
    <x:row r="95" spans="1:74" customFormat="1" ht="14.25" hidden="1" customHeight="1">
      <x:c r="B95" s="61" t="n">
        <x:v>1311100001</x:v>
      </x:c>
      <x:c r="D95" s="73" t="s">
        <x:v>79</x:v>
      </x:c>
      <x:c r="E95" s="8" t="s"/>
      <x:c r="F95" s="8" t="s"/>
      <x:c r="H95" s="74" t="n">
        <x:v>0</x:v>
      </x:c>
      <x:c r="J95" s="74" t="s"/>
      <x:c r="K95" s="74" t="s"/>
      <x:c r="M95" s="74" t="s"/>
      <x:c r="N95" s="74" t="s"/>
      <x:c r="O95" s="74" t="s"/>
      <x:c r="Q95" s="74" t="s"/>
      <x:c r="R95" s="74" t="s"/>
      <x:c r="S95" s="74" t="s"/>
      <x:c r="U95" s="74" t="s"/>
      <x:c r="V95" s="74" t="s"/>
      <x:c r="W95" s="74" t="s"/>
      <x:c r="Y95" s="74" t="s"/>
      <x:c r="Z95" s="74" t="s"/>
      <x:c r="AA95" s="74" t="s"/>
      <x:c r="AC95" s="74" t="s"/>
      <x:c r="AD95" s="74" t="s"/>
      <x:c r="AE95" s="74" t="s"/>
      <x:c r="AG95" s="74" t="s"/>
      <x:c r="AH95" s="74" t="s"/>
      <x:c r="AI95" s="74" t="s"/>
      <x:c r="AK95" s="74" t="s"/>
      <x:c r="AL95" s="74" t="s"/>
      <x:c r="BV95" s="71">
        <x:f>IF(COUNTIF($BF$9:$BF$467,BF95)&gt;1,1,"")</x:f>
      </x:c>
    </x:row>
    <x:row r="96" spans="1:74" customFormat="1" ht="14.25" hidden="1" customHeight="1">
      <x:c r="B96" s="61" t="n">
        <x:v>1311100002</x:v>
      </x:c>
      <x:c r="D96" s="73" t="s">
        <x:v>80</x:v>
      </x:c>
      <x:c r="E96" s="8" t="s"/>
      <x:c r="F96" s="8" t="s"/>
      <x:c r="H96" s="74" t="n">
        <x:v>0</x:v>
      </x:c>
      <x:c r="J96" s="74" t="s"/>
      <x:c r="K96" s="74" t="s"/>
      <x:c r="M96" s="74" t="s"/>
      <x:c r="N96" s="74" t="s"/>
      <x:c r="O96" s="74" t="s"/>
      <x:c r="Q96" s="74" t="s"/>
      <x:c r="R96" s="74" t="s"/>
      <x:c r="S96" s="74" t="s"/>
      <x:c r="U96" s="74" t="s"/>
      <x:c r="V96" s="74" t="s"/>
      <x:c r="W96" s="74" t="s"/>
      <x:c r="Y96" s="74" t="s"/>
      <x:c r="Z96" s="74" t="s"/>
      <x:c r="AA96" s="74" t="s"/>
      <x:c r="AC96" s="74" t="s"/>
      <x:c r="AD96" s="74" t="s"/>
      <x:c r="AE96" s="74" t="s"/>
      <x:c r="AG96" s="74" t="s"/>
      <x:c r="AH96" s="74" t="s"/>
      <x:c r="AI96" s="74" t="s"/>
      <x:c r="AK96" s="74" t="s"/>
      <x:c r="AL96" s="74" t="s"/>
      <x:c r="BV96" s="71">
        <x:f>IF(COUNTIF($BF$9:$BF$467,BF96)&gt;1,1,"")</x:f>
      </x:c>
    </x:row>
    <x:row r="97" spans="1:74" customFormat="1" ht="14.25" hidden="1" customHeight="1">
      <x:c r="B97" s="61" t="s"/>
      <x:c r="D97" s="93" t="s">
        <x:v>81</x:v>
      </x:c>
      <x:c r="E97" s="8" t="s"/>
      <x:c r="F97" s="8" t="s"/>
      <x:c r="H97" s="74">
        <x:f>SUM(H98:H100)</x:f>
      </x:c>
      <x:c r="J97" s="74" t="s"/>
      <x:c r="N97" s="74" t="s"/>
      <x:c r="R97" s="74" t="s"/>
      <x:c r="V97" s="74" t="s"/>
      <x:c r="Z97" s="74" t="s"/>
      <x:c r="AD97" s="74" t="s"/>
      <x:c r="AH97" s="74" t="s"/>
      <x:c r="AL97" s="74" t="s"/>
      <x:c r="BV97" s="71">
        <x:f>IF(COUNTIF($BF$10:$BF$469,BF97)&gt;1,1,"")</x:f>
      </x:c>
    </x:row>
    <x:row r="98" spans="1:74" customFormat="1" ht="14.25" hidden="1" customHeight="1">
      <x:c r="B98" s="61" t="n">
        <x:v>1319030901</x:v>
      </x:c>
      <x:c r="D98" s="73" t="s">
        <x:v>82</x:v>
      </x:c>
      <x:c r="E98" s="8" t="s"/>
      <x:c r="F98" s="8" t="s"/>
      <x:c r="H98" s="74" t="n">
        <x:v>0</x:v>
      </x:c>
      <x:c r="J98" s="74" t="s"/>
      <x:c r="N98" s="74" t="s"/>
      <x:c r="R98" s="74" t="s"/>
      <x:c r="V98" s="74" t="s"/>
      <x:c r="Z98" s="74" t="s"/>
      <x:c r="AD98" s="74" t="s"/>
      <x:c r="AH98" s="74" t="s"/>
      <x:c r="AL98" s="74" t="s"/>
      <x:c r="BV98" s="71">
        <x:f>IF(COUNTIF($BF$10:$BF$469,BF98)&gt;1,1,"")</x:f>
      </x:c>
    </x:row>
    <x:row r="99" spans="1:74" customFormat="1" ht="14.25" hidden="1" customHeight="1">
      <x:c r="B99" s="61" t="n">
        <x:v>1311099015</x:v>
      </x:c>
      <x:c r="D99" s="73" t="s">
        <x:v>83</x:v>
      </x:c>
      <x:c r="E99" s="8" t="s"/>
      <x:c r="F99" s="8" t="s"/>
      <x:c r="H99" s="74" t="n">
        <x:v>0</x:v>
      </x:c>
      <x:c r="J99" s="74" t="s"/>
      <x:c r="N99" s="74" t="s"/>
      <x:c r="R99" s="74" t="s"/>
      <x:c r="V99" s="74" t="s"/>
      <x:c r="Z99" s="74" t="s"/>
      <x:c r="AD99" s="74" t="s"/>
      <x:c r="AH99" s="74" t="s"/>
      <x:c r="AL99" s="74" t="s"/>
      <x:c r="BV99" s="71">
        <x:f>IF(COUNTIF($BF$10:$BF$469,BF99)&gt;1,1,"")</x:f>
      </x:c>
    </x:row>
    <x:row r="100" spans="1:74" customFormat="1" ht="14.25" hidden="1" customHeight="1">
      <x:c r="B100" s="61" t="n">
        <x:v>1311099988</x:v>
      </x:c>
      <x:c r="D100" s="73" t="s">
        <x:v>84</x:v>
      </x:c>
      <x:c r="E100" s="8" t="s"/>
      <x:c r="F100" s="8" t="s"/>
      <x:c r="H100" s="74" t="n">
        <x:v>0</x:v>
      </x:c>
      <x:c r="J100" s="74" t="s"/>
      <x:c r="N100" s="74" t="s"/>
      <x:c r="R100" s="74" t="s"/>
      <x:c r="V100" s="74" t="s"/>
      <x:c r="Z100" s="74" t="s"/>
      <x:c r="AD100" s="74" t="s"/>
      <x:c r="AH100" s="74" t="s"/>
      <x:c r="AL100" s="74" t="s"/>
      <x:c r="BV100" s="71">
        <x:f>IF(COUNTIF($BF$10:$BF$469,BF100)&gt;1,1,"")</x:f>
      </x:c>
    </x:row>
    <x:row r="101" spans="1:74" customFormat="1" ht="14.25" hidden="1" customHeight="1">
      <x:c r="B101" s="61" t="s"/>
      <x:c r="D101" s="93" t="s">
        <x:v>85</x:v>
      </x:c>
      <x:c r="E101" s="8" t="s"/>
      <x:c r="F101" s="8" t="s"/>
      <x:c r="H101" s="74">
        <x:f>SUM(H102)</x:f>
      </x:c>
      <x:c r="J101" s="74" t="s"/>
      <x:c r="N101" s="74" t="s"/>
      <x:c r="R101" s="74" t="s"/>
      <x:c r="V101" s="74" t="s"/>
      <x:c r="Z101" s="74" t="s"/>
      <x:c r="AD101" s="74" t="s"/>
      <x:c r="AH101" s="74" t="s"/>
      <x:c r="AL101" s="74" t="s"/>
      <x:c r="BV101" s="71">
        <x:f>IF(COUNTIF($BF$10:$BF$469,BF101)&gt;1,1,"")</x:f>
      </x:c>
    </x:row>
    <x:row r="102" spans="1:74" customFormat="1" ht="14.25" hidden="1" customHeight="1">
      <x:c r="B102" s="61" t="n">
        <x:v>1311055401</x:v>
      </x:c>
      <x:c r="D102" s="73" t="s">
        <x:v>86</x:v>
      </x:c>
      <x:c r="E102" s="8" t="s"/>
      <x:c r="F102" s="8" t="s"/>
      <x:c r="H102" s="74" t="n">
        <x:v>0</x:v>
      </x:c>
      <x:c r="J102" s="74" t="s"/>
      <x:c r="N102" s="74" t="s"/>
      <x:c r="R102" s="74" t="s"/>
      <x:c r="V102" s="74" t="s"/>
      <x:c r="Z102" s="74" t="s"/>
      <x:c r="AD102" s="74" t="s"/>
      <x:c r="AH102" s="74" t="s"/>
      <x:c r="AL102" s="74" t="s"/>
      <x:c r="BV102" s="71">
        <x:f>IF(COUNTIF($BF$10:$BF$469,BF102)&gt;1,1,"")</x:f>
      </x:c>
    </x:row>
    <x:row r="103" spans="1:74" customFormat="1" ht="14.25" hidden="1" customHeight="1">
      <x:c r="B103" s="61" t="s"/>
      <x:c r="D103" s="93" t="s">
        <x:v>87</x:v>
      </x:c>
      <x:c r="E103" s="8" t="s"/>
      <x:c r="F103" s="8" t="s"/>
      <x:c r="H103" s="74">
        <x:f>SUM(H104:H107)</x:f>
      </x:c>
      <x:c r="J103" s="74" t="s"/>
      <x:c r="N103" s="74" t="s"/>
      <x:c r="R103" s="74" t="s"/>
      <x:c r="V103" s="74" t="s"/>
      <x:c r="Z103" s="74" t="s"/>
      <x:c r="AD103" s="74" t="s"/>
      <x:c r="AH103" s="74" t="s"/>
      <x:c r="AL103" s="74" t="s"/>
      <x:c r="BV103" s="71">
        <x:f>IF(COUNTIF($BF$10:$BF$469,BF103)&gt;1,1,"")</x:f>
      </x:c>
    </x:row>
    <x:row r="104" spans="1:74" customFormat="1" ht="14.25" hidden="1" customHeight="1">
      <x:c r="B104" s="61" t="n">
        <x:v>1312010001</x:v>
      </x:c>
      <x:c r="D104" s="73" t="s">
        <x:v>88</x:v>
      </x:c>
      <x:c r="E104" s="8" t="s"/>
      <x:c r="F104" s="8" t="s"/>
      <x:c r="H104" s="74" t="n">
        <x:v>0</x:v>
      </x:c>
      <x:c r="J104" s="74" t="s"/>
      <x:c r="N104" s="74" t="s"/>
      <x:c r="R104" s="74" t="s"/>
      <x:c r="V104" s="74" t="s"/>
      <x:c r="Z104" s="74" t="s"/>
      <x:c r="AD104" s="74" t="s"/>
      <x:c r="AH104" s="74" t="s"/>
      <x:c r="AL104" s="74" t="s"/>
      <x:c r="BV104" s="71">
        <x:f>IF(COUNTIF($BF$10:$BF$469,BF104)&gt;1,1,"")</x:f>
      </x:c>
    </x:row>
    <x:row r="105" spans="1:74" customFormat="1" ht="14.25" hidden="1" customHeight="1">
      <x:c r="B105" s="61" t="n">
        <x:v>1312010999</x:v>
      </x:c>
      <x:c r="D105" s="73" t="s">
        <x:v>89</x:v>
      </x:c>
      <x:c r="E105" s="8" t="s"/>
      <x:c r="F105" s="8" t="s"/>
      <x:c r="H105" s="74" t="n">
        <x:v>0</x:v>
      </x:c>
      <x:c r="J105" s="74" t="s"/>
      <x:c r="N105" s="74" t="s"/>
      <x:c r="R105" s="74" t="s"/>
      <x:c r="V105" s="74" t="s"/>
      <x:c r="Z105" s="74" t="s"/>
      <x:c r="AD105" s="74" t="s"/>
      <x:c r="AH105" s="74" t="s"/>
      <x:c r="AL105" s="74" t="s"/>
      <x:c r="BV105" s="71">
        <x:f>IF(COUNTIF($BF$10:$BF$469,BF105)&gt;1,1,"")</x:f>
      </x:c>
    </x:row>
    <x:row r="106" spans="1:74" customFormat="1" ht="14.25" hidden="1" customHeight="1">
      <x:c r="B106" s="61" t="n">
        <x:v>1848800001</x:v>
      </x:c>
      <x:c r="D106" s="73" t="s">
        <x:v>90</x:v>
      </x:c>
      <x:c r="H106" s="74" t="n">
        <x:v>0</x:v>
      </x:c>
      <x:c r="J106" s="74" t="s"/>
      <x:c r="N106" s="74" t="s"/>
      <x:c r="R106" s="74" t="s"/>
      <x:c r="V106" s="74" t="s"/>
      <x:c r="Z106" s="74" t="s"/>
      <x:c r="AD106" s="74" t="s"/>
      <x:c r="AH106" s="74" t="s"/>
      <x:c r="AL106" s="74" t="s"/>
      <x:c r="BV106" s="71">
        <x:f>IF(COUNTIF($BF$10:$BF$469,BF106)&gt;1,1,"")</x:f>
      </x:c>
    </x:row>
    <x:row r="107" spans="1:74" customFormat="1" ht="14.25" hidden="1" customHeight="1">
      <x:c r="B107" s="61" t="n">
        <x:v>1848800011</x:v>
      </x:c>
      <x:c r="D107" s="73" t="s">
        <x:v>91</x:v>
      </x:c>
      <x:c r="H107" s="74" t="n">
        <x:v>0</x:v>
      </x:c>
      <x:c r="J107" s="74" t="s"/>
      <x:c r="N107" s="74" t="s"/>
      <x:c r="R107" s="74" t="s"/>
      <x:c r="V107" s="74" t="s"/>
      <x:c r="Z107" s="74" t="s"/>
      <x:c r="AD107" s="74" t="s"/>
      <x:c r="AH107" s="74" t="s"/>
      <x:c r="AL107" s="74" t="s"/>
    </x:row>
    <x:row r="108" spans="1:74" customFormat="1" ht="14.25" hidden="1" customHeight="1">
      <x:c r="B108" s="61" t="s"/>
      <x:c r="D108" s="93" t="s">
        <x:v>92</x:v>
      </x:c>
      <x:c r="E108" s="8" t="s"/>
      <x:c r="F108" s="8" t="s"/>
      <x:c r="H108" s="74">
        <x:f>SUM(H109:H114)</x:f>
      </x:c>
      <x:c r="J108" s="74" t="s"/>
      <x:c r="N108" s="74" t="s"/>
      <x:c r="R108" s="74" t="s"/>
      <x:c r="V108" s="74" t="s"/>
      <x:c r="Z108" s="74" t="s"/>
      <x:c r="AD108" s="74" t="s"/>
      <x:c r="AH108" s="74" t="s"/>
      <x:c r="AL108" s="74" t="s"/>
      <x:c r="BV108" s="71">
        <x:f>IF(COUNTIF($BF$10:$BF$469,BF108)&gt;1,1,"")</x:f>
      </x:c>
    </x:row>
    <x:row r="109" spans="1:74" customFormat="1" ht="14.25" hidden="1" customHeight="1">
      <x:c r="B109" s="61" t="n">
        <x:v>1312020001</x:v>
      </x:c>
      <x:c r="D109" s="73" t="s">
        <x:v>93</x:v>
      </x:c>
      <x:c r="H109" s="74" t="n">
        <x:v>0</x:v>
      </x:c>
      <x:c r="J109" s="74" t="s"/>
      <x:c r="N109" s="74" t="s"/>
      <x:c r="R109" s="74" t="s"/>
      <x:c r="V109" s="74" t="s"/>
      <x:c r="Z109" s="74" t="s"/>
      <x:c r="AD109" s="74" t="s"/>
      <x:c r="AH109" s="74" t="s"/>
      <x:c r="AL109" s="74" t="s"/>
      <x:c r="BV109" s="71">
        <x:f>IF(COUNTIF($BF$10:$BF$469,BF109)&gt;1,1,"")</x:f>
      </x:c>
    </x:row>
    <x:row r="110" spans="1:74" customFormat="1" ht="14.25" hidden="1" customHeight="1">
      <x:c r="B110" s="61" t="n">
        <x:v>1312020203</x:v>
      </x:c>
      <x:c r="D110" s="73" t="s">
        <x:v>94</x:v>
      </x:c>
      <x:c r="H110" s="74" t="n">
        <x:v>0</x:v>
      </x:c>
      <x:c r="J110" s="74" t="s"/>
      <x:c r="N110" s="74" t="s"/>
      <x:c r="R110" s="74" t="s"/>
      <x:c r="V110" s="74" t="s"/>
      <x:c r="Z110" s="74" t="s"/>
      <x:c r="AD110" s="74" t="s"/>
      <x:c r="AH110" s="74" t="s"/>
      <x:c r="AL110" s="74" t="s"/>
      <x:c r="BV110" s="71">
        <x:f>IF(COUNTIF($BF$10:$BF$469,BF110)&gt;1,1,"")</x:f>
      </x:c>
    </x:row>
    <x:row r="111" spans="1:74" customFormat="1" ht="14.25" hidden="1" customHeight="1">
      <x:c r="B111" s="61" t="n">
        <x:v>1312020999</x:v>
      </x:c>
      <x:c r="D111" s="73" t="s">
        <x:v>95</x:v>
      </x:c>
      <x:c r="H111" s="74" t="n">
        <x:v>0</x:v>
      </x:c>
      <x:c r="J111" s="74" t="s"/>
      <x:c r="N111" s="74" t="s"/>
      <x:c r="R111" s="74" t="s"/>
      <x:c r="V111" s="74" t="s"/>
      <x:c r="Z111" s="74" t="s"/>
      <x:c r="AD111" s="74" t="s"/>
      <x:c r="AH111" s="74" t="s"/>
      <x:c r="AL111" s="74" t="s"/>
      <x:c r="BV111" s="71">
        <x:f>IF(COUNTIF($BF$10:$BF$469,BF111)&gt;1,1,"")</x:f>
      </x:c>
    </x:row>
    <x:row r="112" spans="1:74" customFormat="1" ht="14.25" hidden="1" customHeight="1">
      <x:c r="B112" s="61" t="n">
        <x:v>1312020002</x:v>
      </x:c>
      <x:c r="D112" s="73" t="s">
        <x:v>60</x:v>
      </x:c>
      <x:c r="H112" s="74" t="n">
        <x:v>0</x:v>
      </x:c>
      <x:c r="J112" s="74" t="s"/>
      <x:c r="N112" s="74" t="s"/>
      <x:c r="R112" s="74" t="s"/>
      <x:c r="V112" s="74" t="s"/>
      <x:c r="Z112" s="74" t="s"/>
      <x:c r="AD112" s="74" t="s"/>
      <x:c r="AH112" s="74" t="s"/>
      <x:c r="AL112" s="74" t="s"/>
      <x:c r="BV112" s="71">
        <x:f>IF(COUNTIF($BF$10:$BF$469,BF112)&gt;1,1,"")</x:f>
      </x:c>
    </x:row>
    <x:row r="113" spans="1:74" customFormat="1" ht="14.25" hidden="1" customHeight="1">
      <x:c r="B113" s="61" t="n">
        <x:v>1312020003</x:v>
      </x:c>
      <x:c r="D113" s="73" t="s">
        <x:v>71</x:v>
      </x:c>
      <x:c r="H113" s="74" t="n">
        <x:v>0</x:v>
      </x:c>
      <x:c r="J113" s="74" t="s"/>
      <x:c r="N113" s="74" t="s"/>
      <x:c r="R113" s="74" t="s"/>
      <x:c r="V113" s="74" t="s"/>
      <x:c r="Z113" s="74" t="s"/>
      <x:c r="AD113" s="74" t="s"/>
      <x:c r="AH113" s="74" t="s"/>
      <x:c r="AL113" s="74" t="s"/>
      <x:c r="BV113" s="71">
        <x:f>IF(COUNTIF($BF$10:$BF$469,BF113)&gt;1,1,"")</x:f>
      </x:c>
    </x:row>
    <x:row r="114" spans="1:74" customFormat="1" ht="14.25" hidden="1" customHeight="1">
      <x:c r="B114" s="61" t="n">
        <x:v>1312020202</x:v>
      </x:c>
      <x:c r="D114" s="73" t="s">
        <x:v>71</x:v>
      </x:c>
      <x:c r="H114" s="74" t="n">
        <x:v>0</x:v>
      </x:c>
      <x:c r="J114" s="74" t="s"/>
      <x:c r="N114" s="74" t="s"/>
      <x:c r="R114" s="74" t="s"/>
      <x:c r="V114" s="74" t="s"/>
      <x:c r="Z114" s="74" t="s"/>
      <x:c r="AD114" s="74" t="s"/>
      <x:c r="AH114" s="74" t="s"/>
      <x:c r="AL114" s="74" t="s"/>
    </x:row>
    <x:row r="115" spans="1:74" customFormat="1" ht="14.25" hidden="1" customHeight="1">
      <x:c r="B115" s="61" t="s"/>
      <x:c r="D115" s="93" t="s">
        <x:v>96</x:v>
      </x:c>
      <x:c r="E115" s="8" t="s"/>
      <x:c r="F115" s="8" t="s"/>
      <x:c r="H115" s="74">
        <x:f>SUM(H116:H117)</x:f>
      </x:c>
      <x:c r="J115" s="74" t="s"/>
      <x:c r="N115" s="74" t="s"/>
      <x:c r="R115" s="74" t="s"/>
      <x:c r="V115" s="74" t="s"/>
      <x:c r="Z115" s="74" t="s"/>
      <x:c r="AD115" s="74" t="s"/>
      <x:c r="AH115" s="74" t="s"/>
      <x:c r="AL115" s="74" t="s"/>
      <x:c r="BV115" s="71">
        <x:f>IF(COUNTIF($BF$10:$BF$469,BF115)&gt;1,1,"")</x:f>
      </x:c>
    </x:row>
    <x:row r="116" spans="1:74" customFormat="1" ht="14.25" hidden="1" customHeight="1">
      <x:c r="B116" s="61" t="n">
        <x:v>1312030001</x:v>
      </x:c>
      <x:c r="D116" s="73" t="s">
        <x:v>96</x:v>
      </x:c>
      <x:c r="E116" s="8" t="s"/>
      <x:c r="F116" s="8" t="s"/>
      <x:c r="H116" s="74" t="n">
        <x:v>0</x:v>
      </x:c>
      <x:c r="J116" s="74" t="s"/>
      <x:c r="N116" s="74" t="s"/>
      <x:c r="R116" s="74" t="s"/>
      <x:c r="V116" s="74" t="s"/>
      <x:c r="Z116" s="74" t="s"/>
      <x:c r="AD116" s="74" t="s"/>
      <x:c r="AH116" s="74" t="s"/>
      <x:c r="AL116" s="74" t="s"/>
      <x:c r="BV116" s="71">
        <x:f>IF(COUNTIF($BF$10:$BF$469,BF116)&gt;1,1,"")</x:f>
      </x:c>
    </x:row>
    <x:row r="117" spans="1:74" customFormat="1" ht="14.25" hidden="1" customHeight="1">
      <x:c r="B117" s="61" t="n">
        <x:v>1312030002</x:v>
      </x:c>
      <x:c r="D117" s="73" t="s">
        <x:v>71</x:v>
      </x:c>
      <x:c r="H117" s="74" t="n">
        <x:v>0</x:v>
      </x:c>
      <x:c r="J117" s="74" t="s"/>
      <x:c r="N117" s="74" t="s"/>
      <x:c r="R117" s="74" t="s"/>
      <x:c r="V117" s="74" t="s"/>
      <x:c r="Z117" s="74" t="s"/>
      <x:c r="AD117" s="74" t="s"/>
      <x:c r="AH117" s="74" t="s"/>
      <x:c r="AL117" s="74" t="s"/>
      <x:c r="BV117" s="71">
        <x:f>IF(COUNTIF($BF$10:$BF$469,BF117)&gt;1,1,"")</x:f>
      </x:c>
    </x:row>
    <x:row r="118" spans="1:74" customFormat="1" ht="14.25" customHeight="1">
      <x:c r="B118" s="61" t="s"/>
      <x:c r="D118" s="93" t="s">
        <x:v>97</x:v>
      </x:c>
      <x:c r="E118" s="8" t="s"/>
      <x:c r="F118" s="8" t="s"/>
      <x:c r="H118" s="74">
        <x:f>SUM(H119:H122)</x:f>
      </x:c>
      <x:c r="J118" s="74" t="s"/>
      <x:c r="N118" s="74" t="s"/>
      <x:c r="R118" s="74" t="s"/>
      <x:c r="V118" s="74" t="s"/>
      <x:c r="Z118" s="74" t="s"/>
      <x:c r="AD118" s="74" t="s"/>
      <x:c r="AH118" s="74" t="s"/>
      <x:c r="AL118" s="74" t="s"/>
      <x:c r="BV118" s="71">
        <x:f>IF(COUNTIF($BF$10:$BF$469,BF118)&gt;1,1,"")</x:f>
      </x:c>
    </x:row>
    <x:row r="119" spans="1:74" customFormat="1" ht="14.25" hidden="1" customHeight="1">
      <x:c r="B119" s="61" t="n">
        <x:v>1843001001</x:v>
      </x:c>
      <x:c r="D119" s="73" t="s">
        <x:v>97</x:v>
      </x:c>
      <x:c r="E119" s="8" t="s"/>
      <x:c r="F119" s="8" t="s"/>
      <x:c r="H119" s="74" t="n">
        <x:v>-0.01</x:v>
      </x:c>
      <x:c r="J119" s="74" t="s"/>
      <x:c r="N119" s="74" t="s"/>
      <x:c r="R119" s="74" t="s"/>
      <x:c r="V119" s="74" t="s"/>
      <x:c r="Z119" s="74" t="s"/>
      <x:c r="AD119" s="74" t="s"/>
      <x:c r="AH119" s="74" t="s"/>
      <x:c r="AL119" s="74" t="s"/>
      <x:c r="BV119" s="71">
        <x:f>IF(COUNTIF($BF$10:$BF$469,BF119)&gt;1,1,"")</x:f>
      </x:c>
    </x:row>
    <x:row r="120" spans="1:74" customFormat="1" ht="14.25" hidden="1" customHeight="1">
      <x:c r="B120" s="61" t="n">
        <x:v>1843001002</x:v>
      </x:c>
      <x:c r="D120" s="73" t="s">
        <x:v>98</x:v>
      </x:c>
      <x:c r="E120" s="8" t="s"/>
      <x:c r="F120" s="8" t="s"/>
      <x:c r="H120" s="74" t="n">
        <x:v>0</x:v>
      </x:c>
      <x:c r="J120" s="74" t="s"/>
      <x:c r="N120" s="74" t="s"/>
      <x:c r="R120" s="74" t="s"/>
      <x:c r="V120" s="74" t="s"/>
      <x:c r="Z120" s="74" t="s"/>
      <x:c r="AD120" s="74" t="s"/>
      <x:c r="AH120" s="74" t="s"/>
      <x:c r="AL120" s="74" t="s"/>
      <x:c r="BV120" s="71">
        <x:f>IF(COUNTIF($BF$10:$BF$469,BF120)&gt;1,1,"")</x:f>
      </x:c>
    </x:row>
    <x:row r="121" spans="1:74" customFormat="1" ht="14.25" hidden="1" customHeight="1">
      <x:c r="B121" s="61" t="n">
        <x:v>1840520002</x:v>
      </x:c>
      <x:c r="D121" s="73" t="s">
        <x:v>99</x:v>
      </x:c>
      <x:c r="E121" s="8" t="s"/>
      <x:c r="F121" s="8" t="s"/>
      <x:c r="H121" s="74" t="n">
        <x:v>1704.53</x:v>
      </x:c>
      <x:c r="J121" s="74" t="s"/>
      <x:c r="N121" s="74" t="s"/>
      <x:c r="R121" s="74" t="s"/>
      <x:c r="V121" s="74" t="s"/>
      <x:c r="Z121" s="74" t="s"/>
      <x:c r="AD121" s="74" t="s"/>
      <x:c r="AH121" s="74" t="s"/>
      <x:c r="AL121" s="74" t="s"/>
      <x:c r="BV121" s="71">
        <x:f>IF(COUNTIF($BF$10:$BF$469,BF121)&gt;1,1,"")</x:f>
      </x:c>
    </x:row>
    <x:row r="122" spans="1:74" customFormat="1" ht="14.25" hidden="1" customHeight="1">
      <x:c r="B122" s="61" t="n">
        <x:v>1843002002</x:v>
      </x:c>
      <x:c r="D122" s="73" t="s">
        <x:v>100</x:v>
      </x:c>
      <x:c r="E122" s="8" t="s"/>
      <x:c r="F122" s="8" t="s"/>
      <x:c r="H122" s="74" t="n">
        <x:v>0</x:v>
      </x:c>
      <x:c r="J122" s="74" t="s"/>
      <x:c r="N122" s="74" t="s"/>
      <x:c r="R122" s="74" t="s"/>
      <x:c r="V122" s="74" t="s"/>
      <x:c r="Z122" s="74" t="s"/>
      <x:c r="AD122" s="74" t="s"/>
      <x:c r="AH122" s="74" t="s"/>
      <x:c r="AL122" s="74" t="s"/>
      <x:c r="BV122" s="71">
        <x:f>IF(COUNTIF($BF$10:$BF$469,BF122)&gt;1,1,"")</x:f>
      </x:c>
    </x:row>
    <x:row r="123" spans="1:74" customFormat="1" ht="14.25" hidden="1" customHeight="1">
      <x:c r="B123" s="61" t="s"/>
      <x:c r="D123" s="62" t="s">
        <x:v>101</x:v>
      </x:c>
      <x:c r="H123" s="74">
        <x:f>SUM(H124:H124)</x:f>
      </x:c>
      <x:c r="J123" s="74" t="s"/>
      <x:c r="N123" s="74" t="s"/>
      <x:c r="R123" s="74" t="s"/>
      <x:c r="V123" s="74" t="s"/>
      <x:c r="Z123" s="74" t="s"/>
      <x:c r="AD123" s="74" t="s"/>
      <x:c r="AH123" s="74" t="s"/>
      <x:c r="AL123" s="74" t="s"/>
      <x:c r="BV123" s="71">
        <x:f>IF(COUNTIF($BF$10:$BF$469,BF123)&gt;1,1,"")</x:f>
      </x:c>
    </x:row>
    <x:row r="124" spans="1:74" customFormat="1" ht="14.25" hidden="1" customHeight="1">
      <x:c r="B124" s="61" t="n">
        <x:v>1836000001</x:v>
      </x:c>
      <x:c r="D124" s="73" t="s">
        <x:v>101</x:v>
      </x:c>
      <x:c r="H124" s="74" t="n">
        <x:v>0</x:v>
      </x:c>
      <x:c r="J124" s="74" t="s"/>
      <x:c r="N124" s="74" t="s"/>
      <x:c r="R124" s="74" t="s"/>
      <x:c r="V124" s="74" t="s"/>
      <x:c r="Z124" s="74" t="s"/>
      <x:c r="AD124" s="74" t="s"/>
      <x:c r="AH124" s="74" t="s"/>
      <x:c r="AL124" s="74" t="s"/>
      <x:c r="BV124" s="71">
        <x:f>IF(COUNTIF($BF$10:$BF$469,BF124)&gt;1,1,"")</x:f>
      </x:c>
    </x:row>
    <x:row r="125" spans="1:74" customFormat="1" ht="14.25" hidden="1" customHeight="1">
      <x:c r="B125" s="61" t="s"/>
      <x:c r="D125" s="62" t="s">
        <x:v>102</x:v>
      </x:c>
      <x:c r="H125" s="74">
        <x:f>SUM(H126:H126)</x:f>
      </x:c>
      <x:c r="J125" s="74" t="s"/>
      <x:c r="N125" s="74" t="s"/>
      <x:c r="R125" s="74" t="s"/>
      <x:c r="V125" s="74" t="s"/>
      <x:c r="Z125" s="74" t="s"/>
      <x:c r="AD125" s="74" t="s"/>
      <x:c r="AH125" s="74" t="s"/>
      <x:c r="AL125" s="74" t="s"/>
      <x:c r="BV125" s="71">
        <x:f>IF(COUNTIF($BF$9:$BF$465,BF125)&gt;1,1,"")</x:f>
      </x:c>
    </x:row>
    <x:row r="126" spans="1:74" customFormat="1" ht="14.25" hidden="1" customHeight="1">
      <x:c r="B126" s="61" t="n">
        <x:v>1889200003</x:v>
      </x:c>
      <x:c r="D126" s="73" t="s">
        <x:v>103</x:v>
      </x:c>
      <x:c r="H126" s="74" t="n">
        <x:v>0</x:v>
      </x:c>
      <x:c r="J126" s="74" t="s"/>
      <x:c r="N126" s="74" t="s"/>
      <x:c r="R126" s="74" t="s"/>
      <x:c r="V126" s="74" t="s"/>
      <x:c r="Z126" s="74" t="s"/>
      <x:c r="AD126" s="74" t="s"/>
      <x:c r="AH126" s="74" t="s"/>
      <x:c r="AL126" s="74" t="s"/>
      <x:c r="BV126" s="71">
        <x:f>IF(COUNTIF($BF$9:$BF$465,BF126)&gt;1,1,"")</x:f>
      </x:c>
    </x:row>
    <x:row r="127" spans="1:74" customFormat="1" ht="14.25" hidden="1" customHeight="1">
      <x:c r="B127" s="61" t="s"/>
      <x:c r="D127" s="62" t="s">
        <x:v>104</x:v>
      </x:c>
      <x:c r="E127" s="8" t="s"/>
      <x:c r="F127" s="8" t="s"/>
      <x:c r="H127" s="74">
        <x:f>SUM(H128:H160)</x:f>
      </x:c>
      <x:c r="J127" s="74" t="s"/>
      <x:c r="N127" s="74" t="s"/>
      <x:c r="R127" s="74" t="s"/>
      <x:c r="V127" s="74" t="s"/>
      <x:c r="Z127" s="74" t="s"/>
      <x:c r="AD127" s="74" t="s"/>
      <x:c r="AH127" s="74" t="s"/>
      <x:c r="AL127" s="74" t="s"/>
      <x:c r="BV127" s="71">
        <x:f>IF(COUNTIF($BF$10:$BF$469,BF127)&gt;1,1,"")</x:f>
      </x:c>
    </x:row>
    <x:row r="128" spans="1:74" customFormat="1" ht="14.25" hidden="1" customHeight="1">
      <x:c r="B128" s="61" t="n">
        <x:v>1839000002</x:v>
      </x:c>
      <x:c r="D128" s="93" t="s">
        <x:v>105</x:v>
      </x:c>
      <x:c r="H128" s="74" t="n">
        <x:v>0</x:v>
      </x:c>
      <x:c r="J128" s="91" t="s"/>
      <x:c r="N128" s="74" t="s"/>
      <x:c r="R128" s="91" t="s"/>
      <x:c r="V128" s="91" t="s"/>
      <x:c r="Z128" s="91" t="s"/>
      <x:c r="AD128" s="91" t="s"/>
      <x:c r="AH128" s="91" t="s"/>
      <x:c r="AL128" s="91" t="s"/>
      <x:c r="BV128" s="71">
        <x:f>IF(COUNTIF($BF$10:$BF$469,BF128)&gt;1,1,"")</x:f>
      </x:c>
    </x:row>
    <x:row r="129" spans="1:74" customFormat="1" ht="14.25" hidden="1" customHeight="1">
      <x:c r="B129" s="61" t="n">
        <x:v>1839000003</x:v>
      </x:c>
      <x:c r="D129" s="73" t="s">
        <x:v>106</x:v>
      </x:c>
      <x:c r="H129" s="74" t="n">
        <x:v>0</x:v>
      </x:c>
      <x:c r="J129" s="91" t="s"/>
      <x:c r="N129" s="74" t="s"/>
      <x:c r="R129" s="91" t="s"/>
      <x:c r="V129" s="91" t="s"/>
      <x:c r="Z129" s="91" t="s"/>
      <x:c r="AD129" s="91" t="s"/>
      <x:c r="AH129" s="91" t="s"/>
      <x:c r="AL129" s="91" t="s"/>
      <x:c r="BV129" s="71">
        <x:f>IF(COUNTIF($BF$10:$BF$469,BF129)&gt;1,1,"")</x:f>
      </x:c>
    </x:row>
    <x:row r="130" spans="1:74" customFormat="1" ht="14.25" hidden="1" customHeight="1">
      <x:c r="B130" s="61" t="n">
        <x:v>1839000004</x:v>
      </x:c>
      <x:c r="D130" s="73" t="s">
        <x:v>107</x:v>
      </x:c>
      <x:c r="H130" s="74" t="n">
        <x:v>0</x:v>
      </x:c>
      <x:c r="J130" s="91" t="s"/>
      <x:c r="N130" s="74" t="s"/>
      <x:c r="R130" s="91" t="s"/>
      <x:c r="V130" s="91" t="s"/>
      <x:c r="Z130" s="91" t="s"/>
      <x:c r="AD130" s="91" t="s"/>
      <x:c r="AH130" s="91" t="s"/>
      <x:c r="AL130" s="91" t="s"/>
      <x:c r="BV130" s="71">
        <x:f>IF(COUNTIF($BF$10:$BF$469,BF130)&gt;1,1,"")</x:f>
      </x:c>
    </x:row>
    <x:row r="131" spans="1:74" customFormat="1" ht="14.25" hidden="1" customHeight="1">
      <x:c r="B131" s="61" t="n">
        <x:v>1839000005</x:v>
      </x:c>
      <x:c r="D131" s="73" t="s">
        <x:v>108</x:v>
      </x:c>
      <x:c r="H131" s="74" t="n">
        <x:v>0</x:v>
      </x:c>
      <x:c r="J131" s="91" t="s"/>
      <x:c r="N131" s="74" t="s"/>
      <x:c r="R131" s="91" t="s"/>
      <x:c r="V131" s="91" t="s"/>
      <x:c r="Z131" s="91" t="s"/>
      <x:c r="AD131" s="91" t="s"/>
      <x:c r="AH131" s="91" t="s"/>
      <x:c r="AL131" s="91" t="s"/>
      <x:c r="BV131" s="71">
        <x:f>IF(COUNTIF($BF$10:$BF$469,BF131)&gt;1,1,"")</x:f>
      </x:c>
    </x:row>
    <x:row r="132" spans="1:74" customFormat="1" ht="14.25" hidden="1" customHeight="1">
      <x:c r="B132" s="61" t="n">
        <x:v>1839000006</x:v>
      </x:c>
      <x:c r="D132" s="73" t="s">
        <x:v>109</x:v>
      </x:c>
      <x:c r="H132" s="74" t="n">
        <x:v>0</x:v>
      </x:c>
      <x:c r="J132" s="91" t="s"/>
      <x:c r="N132" s="74" t="s"/>
      <x:c r="R132" s="91" t="s"/>
      <x:c r="V132" s="91" t="s"/>
      <x:c r="Z132" s="91" t="s"/>
      <x:c r="AD132" s="91" t="s"/>
      <x:c r="AH132" s="91" t="s"/>
      <x:c r="AL132" s="91" t="s"/>
      <x:c r="BV132" s="71">
        <x:f>IF(COUNTIF($BF$10:$BF$469,BF132)&gt;1,1,"")</x:f>
      </x:c>
    </x:row>
    <x:row r="133" spans="1:74" customFormat="1" ht="14.25" hidden="1" customHeight="1">
      <x:c r="B133" s="61" t="n">
        <x:v>1839000007</x:v>
      </x:c>
      <x:c r="D133" s="73" t="s">
        <x:v>110</x:v>
      </x:c>
      <x:c r="H133" s="74" t="n">
        <x:v>0</x:v>
      </x:c>
      <x:c r="J133" s="91" t="s"/>
      <x:c r="N133" s="74" t="s"/>
      <x:c r="R133" s="91" t="s"/>
      <x:c r="V133" s="91" t="s"/>
      <x:c r="Z133" s="91" t="s"/>
      <x:c r="AD133" s="91" t="s"/>
      <x:c r="AH133" s="91" t="s"/>
      <x:c r="AL133" s="91" t="s"/>
      <x:c r="BV133" s="71">
        <x:f>IF(COUNTIF($BF$10:$BF$469,BF133)&gt;1,1,"")</x:f>
      </x:c>
    </x:row>
    <x:row r="134" spans="1:74" customFormat="1" ht="14.25" hidden="1" customHeight="1">
      <x:c r="B134" s="61" t="n">
        <x:v>1839000008</x:v>
      </x:c>
      <x:c r="D134" s="73" t="s">
        <x:v>111</x:v>
      </x:c>
      <x:c r="H134" s="74" t="n">
        <x:v>0</x:v>
      </x:c>
      <x:c r="J134" s="91" t="s"/>
      <x:c r="N134" s="74" t="s"/>
      <x:c r="R134" s="91" t="s"/>
      <x:c r="V134" s="91" t="s"/>
      <x:c r="Z134" s="91" t="s"/>
      <x:c r="AD134" s="91" t="s"/>
      <x:c r="AH134" s="91" t="s"/>
      <x:c r="AL134" s="91" t="s"/>
      <x:c r="BV134" s="71">
        <x:f>IF(COUNTIF($BF$10:$BF$469,BF134)&gt;1,1,"")</x:f>
      </x:c>
    </x:row>
    <x:row r="135" spans="1:74" customFormat="1" ht="14.25" hidden="1" customHeight="1">
      <x:c r="B135" s="61" t="n">
        <x:v>1839000009</x:v>
      </x:c>
      <x:c r="D135" s="73" t="s">
        <x:v>112</x:v>
      </x:c>
      <x:c r="H135" s="74" t="n">
        <x:v>0</x:v>
      </x:c>
      <x:c r="J135" s="91" t="s"/>
      <x:c r="N135" s="74" t="s"/>
      <x:c r="R135" s="91" t="s"/>
      <x:c r="V135" s="91" t="s"/>
      <x:c r="Z135" s="91" t="s"/>
      <x:c r="AD135" s="91" t="s"/>
      <x:c r="AH135" s="91" t="s"/>
      <x:c r="AL135" s="91" t="s"/>
      <x:c r="BV135" s="71">
        <x:f>IF(COUNTIF($BF$10:$BF$469,BF135)&gt;1,1,"")</x:f>
      </x:c>
    </x:row>
    <x:row r="136" spans="1:74" customFormat="1" ht="14.25" hidden="1" customHeight="1">
      <x:c r="B136" s="61" t="n">
        <x:v>1839000010</x:v>
      </x:c>
      <x:c r="D136" s="73" t="s">
        <x:v>113</x:v>
      </x:c>
      <x:c r="H136" s="74" t="n">
        <x:v>0</x:v>
      </x:c>
      <x:c r="J136" s="91" t="s"/>
      <x:c r="N136" s="74" t="s"/>
      <x:c r="R136" s="91" t="s"/>
      <x:c r="V136" s="91" t="s"/>
      <x:c r="Z136" s="91" t="s"/>
      <x:c r="AD136" s="91" t="s"/>
      <x:c r="AH136" s="91" t="s"/>
      <x:c r="AL136" s="91" t="s"/>
      <x:c r="BV136" s="71">
        <x:f>IF(COUNTIF($BF$10:$BF$469,BF136)&gt;1,1,"")</x:f>
      </x:c>
    </x:row>
    <x:row r="137" spans="1:74" customFormat="1" ht="14.25" hidden="1" customHeight="1">
      <x:c r="B137" s="61" t="n">
        <x:v>1839000011</x:v>
      </x:c>
      <x:c r="D137" s="73" t="s">
        <x:v>114</x:v>
      </x:c>
      <x:c r="H137" s="74" t="n">
        <x:v>0</x:v>
      </x:c>
      <x:c r="J137" s="91" t="s"/>
      <x:c r="N137" s="74" t="s"/>
      <x:c r="R137" s="91" t="s"/>
      <x:c r="V137" s="91" t="s"/>
      <x:c r="Z137" s="91" t="s"/>
      <x:c r="AD137" s="91" t="s"/>
      <x:c r="AH137" s="91" t="s"/>
      <x:c r="AL137" s="91" t="s"/>
      <x:c r="BV137" s="71">
        <x:f>IF(COUNTIF($BF$10:$BF$469,BF137)&gt;1,1,"")</x:f>
      </x:c>
    </x:row>
    <x:row r="138" spans="1:74" customFormat="1" ht="14.25" hidden="1" customHeight="1">
      <x:c r="B138" s="61" t="n">
        <x:v>1839000012</x:v>
      </x:c>
      <x:c r="D138" s="73" t="s">
        <x:v>115</x:v>
      </x:c>
      <x:c r="H138" s="74" t="n">
        <x:v>0</x:v>
      </x:c>
      <x:c r="J138" s="91" t="s"/>
      <x:c r="N138" s="74" t="s"/>
      <x:c r="R138" s="91" t="s"/>
      <x:c r="V138" s="91" t="s"/>
      <x:c r="Z138" s="91" t="s"/>
      <x:c r="AD138" s="91" t="s"/>
      <x:c r="AH138" s="91" t="s"/>
      <x:c r="AL138" s="91" t="s"/>
      <x:c r="BV138" s="71">
        <x:f>IF(COUNTIF($BF$10:$BF$469,BF138)&gt;1,1,"")</x:f>
      </x:c>
    </x:row>
    <x:row r="139" spans="1:74" customFormat="1" ht="14.25" hidden="1" customHeight="1">
      <x:c r="B139" s="61" t="n">
        <x:v>1839000013</x:v>
      </x:c>
      <x:c r="D139" s="73" t="s">
        <x:v>116</x:v>
      </x:c>
      <x:c r="H139" s="74" t="n">
        <x:v>0</x:v>
      </x:c>
      <x:c r="J139" s="91" t="s"/>
      <x:c r="N139" s="74" t="s"/>
      <x:c r="R139" s="91" t="s"/>
      <x:c r="V139" s="91" t="s"/>
      <x:c r="Z139" s="91" t="s"/>
      <x:c r="AD139" s="91" t="s"/>
      <x:c r="AH139" s="91" t="s"/>
      <x:c r="AL139" s="91" t="s"/>
      <x:c r="BV139" s="71">
        <x:f>IF(COUNTIF($BF$10:$BF$469,BF139)&gt;1,1,"")</x:f>
      </x:c>
    </x:row>
    <x:row r="140" spans="1:74" customFormat="1" ht="14.25" hidden="1" customHeight="1">
      <x:c r="B140" s="61" t="n">
        <x:v>1839000014</x:v>
      </x:c>
      <x:c r="D140" s="73" t="s">
        <x:v>117</x:v>
      </x:c>
      <x:c r="H140" s="74" t="n">
        <x:v>0</x:v>
      </x:c>
      <x:c r="J140" s="91" t="s"/>
      <x:c r="N140" s="74" t="s"/>
      <x:c r="R140" s="91" t="s"/>
      <x:c r="V140" s="91" t="s"/>
      <x:c r="Z140" s="91" t="s"/>
      <x:c r="AD140" s="91" t="s"/>
      <x:c r="AH140" s="91" t="s"/>
      <x:c r="AL140" s="91" t="s"/>
      <x:c r="BV140" s="71">
        <x:f>IF(COUNTIF($BF$10:$BF$469,BF140)&gt;1,1,"")</x:f>
      </x:c>
    </x:row>
    <x:row r="141" spans="1:74" customFormat="1" ht="14.25" hidden="1" customHeight="1">
      <x:c r="B141" s="61" t="n">
        <x:v>1839000015</x:v>
      </x:c>
      <x:c r="D141" s="73" t="s">
        <x:v>118</x:v>
      </x:c>
      <x:c r="H141" s="74" t="n">
        <x:v>0</x:v>
      </x:c>
      <x:c r="J141" s="91" t="s"/>
      <x:c r="N141" s="74" t="s"/>
      <x:c r="R141" s="91" t="s"/>
      <x:c r="V141" s="91" t="s"/>
      <x:c r="Z141" s="91" t="s"/>
      <x:c r="AD141" s="91" t="s"/>
      <x:c r="AH141" s="91" t="s"/>
      <x:c r="AL141" s="91" t="s"/>
      <x:c r="BV141" s="71">
        <x:f>IF(COUNTIF($BF$10:$BF$469,BF141)&gt;1,1,"")</x:f>
      </x:c>
    </x:row>
    <x:row r="142" spans="1:74" customFormat="1" ht="14.25" hidden="1" customHeight="1">
      <x:c r="B142" s="61" t="n">
        <x:v>1839000016</x:v>
      </x:c>
      <x:c r="D142" s="73" t="s">
        <x:v>119</x:v>
      </x:c>
      <x:c r="H142" s="74" t="n">
        <x:v>0</x:v>
      </x:c>
      <x:c r="J142" s="91" t="s"/>
      <x:c r="N142" s="74" t="s"/>
      <x:c r="R142" s="91" t="s"/>
      <x:c r="V142" s="91" t="s"/>
      <x:c r="Z142" s="91" t="s"/>
      <x:c r="AD142" s="91" t="s"/>
      <x:c r="AH142" s="91" t="s"/>
      <x:c r="AL142" s="91" t="s"/>
      <x:c r="BV142" s="71">
        <x:f>IF(COUNTIF($BF$10:$BF$469,BF142)&gt;1,1,"")</x:f>
      </x:c>
    </x:row>
    <x:row r="143" spans="1:74" customFormat="1" ht="14.25" hidden="1" customHeight="1">
      <x:c r="B143" s="61" t="n">
        <x:v>1839000017</x:v>
      </x:c>
      <x:c r="D143" s="73" t="s">
        <x:v>120</x:v>
      </x:c>
      <x:c r="H143" s="74" t="n">
        <x:v>0</x:v>
      </x:c>
      <x:c r="J143" s="91" t="s"/>
      <x:c r="N143" s="74" t="s"/>
      <x:c r="R143" s="91" t="s"/>
      <x:c r="V143" s="91" t="s"/>
      <x:c r="Z143" s="91" t="s"/>
      <x:c r="AD143" s="91" t="s"/>
      <x:c r="AH143" s="91" t="s"/>
      <x:c r="AL143" s="91" t="s"/>
      <x:c r="BV143" s="71">
        <x:f>IF(COUNTIF($BF$10:$BF$469,BF143)&gt;1,1,"")</x:f>
      </x:c>
    </x:row>
    <x:row r="144" spans="1:74" customFormat="1" ht="14.25" hidden="1" customHeight="1">
      <x:c r="B144" s="61" t="n">
        <x:v>1839000018</x:v>
      </x:c>
      <x:c r="D144" s="73" t="s">
        <x:v>121</x:v>
      </x:c>
      <x:c r="H144" s="74" t="n">
        <x:v>0</x:v>
      </x:c>
      <x:c r="J144" s="91" t="s"/>
      <x:c r="N144" s="74" t="s"/>
      <x:c r="R144" s="91" t="s"/>
      <x:c r="V144" s="91" t="s"/>
      <x:c r="Z144" s="91" t="s"/>
      <x:c r="AD144" s="91" t="s"/>
      <x:c r="AH144" s="91" t="s"/>
      <x:c r="AL144" s="91" t="s"/>
      <x:c r="BV144" s="71">
        <x:f>IF(COUNTIF($BF$10:$BF$469,BF144)&gt;1,1,"")</x:f>
      </x:c>
    </x:row>
    <x:row r="145" spans="1:74" customFormat="1" ht="14.25" hidden="1" customHeight="1">
      <x:c r="B145" s="95" t="s">
        <x:v>122</x:v>
      </x:c>
      <x:c r="D145" s="73" t="s">
        <x:v>123</x:v>
      </x:c>
      <x:c r="H145" s="74" t="n">
        <x:v>0</x:v>
      </x:c>
      <x:c r="J145" s="91" t="s"/>
      <x:c r="N145" s="74" t="s"/>
      <x:c r="R145" s="91" t="s"/>
      <x:c r="V145" s="91" t="s"/>
      <x:c r="Z145" s="91" t="s"/>
      <x:c r="AD145" s="91" t="s"/>
      <x:c r="AH145" s="91" t="s"/>
      <x:c r="AL145" s="91" t="s"/>
      <x:c r="BV145" s="71">
        <x:f>IF(COUNTIF($BF$10:$BF$469,BF145)&gt;1,1,"")</x:f>
      </x:c>
    </x:row>
    <x:row r="146" spans="1:74" customFormat="1" ht="14.25" hidden="1" customHeight="1">
      <x:c r="B146" s="61" t="n">
        <x:v>1839000019</x:v>
      </x:c>
      <x:c r="D146" s="73" t="s">
        <x:v>124</x:v>
      </x:c>
      <x:c r="H146" s="74" t="n">
        <x:v>0</x:v>
      </x:c>
      <x:c r="J146" s="91" t="s"/>
      <x:c r="N146" s="74" t="s"/>
      <x:c r="R146" s="91" t="s"/>
      <x:c r="V146" s="91" t="s"/>
      <x:c r="Z146" s="91" t="s"/>
      <x:c r="AD146" s="91" t="s"/>
      <x:c r="AH146" s="91" t="s"/>
      <x:c r="AL146" s="91" t="s"/>
      <x:c r="BV146" s="71">
        <x:f>IF(COUNTIF($BF$10:$BF$469,BF146)&gt;1,1,"")</x:f>
      </x:c>
    </x:row>
    <x:row r="147" spans="1:74" customFormat="1" ht="14.25" hidden="1" customHeight="1">
      <x:c r="B147" s="61" t="n">
        <x:v>1839000020</x:v>
      </x:c>
      <x:c r="D147" s="73" t="s">
        <x:v>125</x:v>
      </x:c>
      <x:c r="H147" s="74" t="n">
        <x:v>0</x:v>
      </x:c>
      <x:c r="J147" s="91" t="s"/>
      <x:c r="N147" s="74" t="s"/>
      <x:c r="R147" s="91" t="s"/>
      <x:c r="V147" s="91" t="s"/>
      <x:c r="Z147" s="91" t="s"/>
      <x:c r="AD147" s="91" t="s"/>
      <x:c r="AH147" s="91" t="s"/>
      <x:c r="AL147" s="91" t="s"/>
      <x:c r="BV147" s="71">
        <x:f>IF(COUNTIF($BF$10:$BF$469,BF147)&gt;1,1,"")</x:f>
      </x:c>
    </x:row>
    <x:row r="148" spans="1:74" customFormat="1" ht="14.25" hidden="1" customHeight="1">
      <x:c r="B148" s="61" t="n">
        <x:v>1839000021</x:v>
      </x:c>
      <x:c r="D148" s="73" t="s">
        <x:v>126</x:v>
      </x:c>
      <x:c r="H148" s="74" t="n">
        <x:v>0</x:v>
      </x:c>
      <x:c r="J148" s="91" t="s"/>
      <x:c r="N148" s="74" t="s"/>
      <x:c r="R148" s="91" t="s"/>
      <x:c r="V148" s="91" t="s"/>
      <x:c r="Z148" s="91" t="s"/>
      <x:c r="AD148" s="91" t="s"/>
      <x:c r="AH148" s="91" t="s"/>
      <x:c r="AL148" s="91" t="s"/>
      <x:c r="BV148" s="71">
        <x:f>IF(COUNTIF($BF$10:$BF$469,BF148)&gt;1,1,"")</x:f>
      </x:c>
    </x:row>
    <x:row r="149" spans="1:74" customFormat="1" ht="14.25" hidden="1" customHeight="1">
      <x:c r="B149" s="61" t="n">
        <x:v>1839000022</x:v>
      </x:c>
      <x:c r="D149" s="73" t="s">
        <x:v>127</x:v>
      </x:c>
      <x:c r="H149" s="74" t="n">
        <x:v>0</x:v>
      </x:c>
      <x:c r="J149" s="91" t="s"/>
      <x:c r="N149" s="74" t="s"/>
      <x:c r="R149" s="91" t="s"/>
      <x:c r="V149" s="91" t="s"/>
      <x:c r="Z149" s="91" t="s"/>
      <x:c r="AD149" s="91" t="s"/>
      <x:c r="AH149" s="91" t="s"/>
      <x:c r="AL149" s="91" t="s"/>
      <x:c r="BV149" s="71">
        <x:f>IF(COUNTIF($BF$10:$BF$469,BF149)&gt;1,1,"")</x:f>
      </x:c>
    </x:row>
    <x:row r="150" spans="1:74" customFormat="1" ht="14.25" hidden="1" customHeight="1">
      <x:c r="B150" s="61" t="n">
        <x:v>1839000023</x:v>
      </x:c>
      <x:c r="D150" s="73" t="s">
        <x:v>128</x:v>
      </x:c>
      <x:c r="H150" s="74" t="n">
        <x:v>0</x:v>
      </x:c>
      <x:c r="J150" s="91" t="s"/>
      <x:c r="N150" s="74" t="s"/>
      <x:c r="R150" s="91" t="s"/>
      <x:c r="V150" s="91" t="s"/>
      <x:c r="Z150" s="91" t="s"/>
      <x:c r="AD150" s="91" t="s"/>
      <x:c r="AH150" s="91" t="s"/>
      <x:c r="AL150" s="91" t="s"/>
      <x:c r="BV150" s="71">
        <x:f>IF(COUNTIF($BF$10:$BF$469,BF150)&gt;1,1,"")</x:f>
      </x:c>
    </x:row>
    <x:row r="151" spans="1:74" customFormat="1" ht="14.25" hidden="1" customHeight="1">
      <x:c r="B151" s="61" t="n">
        <x:v>1839000024</x:v>
      </x:c>
      <x:c r="D151" s="73" t="s">
        <x:v>129</x:v>
      </x:c>
      <x:c r="H151" s="74" t="n">
        <x:v>0</x:v>
      </x:c>
      <x:c r="J151" s="91" t="s"/>
      <x:c r="N151" s="74" t="s"/>
      <x:c r="R151" s="91" t="s"/>
      <x:c r="V151" s="91" t="s"/>
      <x:c r="Z151" s="91" t="s"/>
      <x:c r="AD151" s="91" t="s"/>
      <x:c r="AH151" s="91" t="s"/>
      <x:c r="AL151" s="91" t="s"/>
      <x:c r="BV151" s="71">
        <x:f>IF(COUNTIF($BF$10:$BF$469,BF151)&gt;1,1,"")</x:f>
      </x:c>
    </x:row>
    <x:row r="152" spans="1:74" customFormat="1" ht="14.25" hidden="1" customHeight="1">
      <x:c r="B152" s="61" t="n">
        <x:v>1839000025</x:v>
      </x:c>
      <x:c r="D152" s="73" t="s">
        <x:v>130</x:v>
      </x:c>
      <x:c r="H152" s="74" t="n">
        <x:v>0</x:v>
      </x:c>
      <x:c r="J152" s="91" t="s"/>
      <x:c r="N152" s="74" t="s"/>
      <x:c r="R152" s="91" t="s"/>
      <x:c r="V152" s="91" t="s"/>
      <x:c r="Z152" s="91" t="s"/>
      <x:c r="AD152" s="91" t="s"/>
      <x:c r="AH152" s="91" t="s"/>
      <x:c r="AL152" s="91" t="s"/>
      <x:c r="BV152" s="71">
        <x:f>IF(COUNTIF($BF$10:$BF$469,BF152)&gt;1,1,"")</x:f>
      </x:c>
    </x:row>
    <x:row r="153" spans="1:74" customFormat="1" ht="14.25" hidden="1" customHeight="1">
      <x:c r="B153" s="61" t="n">
        <x:v>1839000026</x:v>
      </x:c>
      <x:c r="D153" s="73" t="s">
        <x:v>131</x:v>
      </x:c>
      <x:c r="H153" s="74" t="n">
        <x:v>0</x:v>
      </x:c>
      <x:c r="J153" s="91" t="s"/>
      <x:c r="N153" s="74" t="s"/>
      <x:c r="R153" s="91" t="s"/>
      <x:c r="V153" s="91" t="s"/>
      <x:c r="Z153" s="91" t="s"/>
      <x:c r="AD153" s="91" t="s"/>
      <x:c r="AH153" s="91" t="s"/>
      <x:c r="AL153" s="91" t="s"/>
      <x:c r="BV153" s="71">
        <x:f>IF(COUNTIF($BF$10:$BF$469,BF153)&gt;1,1,"")</x:f>
      </x:c>
    </x:row>
    <x:row r="154" spans="1:74" customFormat="1" ht="14.25" hidden="1" customHeight="1">
      <x:c r="B154" s="61" t="n">
        <x:v>1839000027</x:v>
      </x:c>
      <x:c r="D154" s="73" t="s">
        <x:v>132</x:v>
      </x:c>
      <x:c r="H154" s="74" t="n">
        <x:v>0</x:v>
      </x:c>
      <x:c r="J154" s="91" t="s"/>
      <x:c r="N154" s="74" t="s"/>
      <x:c r="R154" s="91" t="s"/>
      <x:c r="V154" s="91" t="s"/>
      <x:c r="Z154" s="91" t="s"/>
      <x:c r="AD154" s="91" t="s"/>
      <x:c r="AH154" s="91" t="s"/>
      <x:c r="AL154" s="91" t="s"/>
      <x:c r="BV154" s="71">
        <x:f>IF(COUNTIF($BF$10:$BF$469,BF154)&gt;1,1,"")</x:f>
      </x:c>
    </x:row>
    <x:row r="155" spans="1:74" customFormat="1" ht="14.25" hidden="1" customHeight="1">
      <x:c r="B155" s="61" t="n">
        <x:v>1839000028</x:v>
      </x:c>
      <x:c r="D155" s="73" t="s">
        <x:v>133</x:v>
      </x:c>
      <x:c r="H155" s="74" t="n">
        <x:v>0</x:v>
      </x:c>
      <x:c r="J155" s="91" t="s"/>
      <x:c r="N155" s="74" t="s"/>
      <x:c r="R155" s="91" t="s"/>
      <x:c r="V155" s="91" t="s"/>
      <x:c r="Z155" s="91" t="s"/>
      <x:c r="AD155" s="91" t="s"/>
      <x:c r="AH155" s="91" t="s"/>
      <x:c r="AL155" s="91" t="s"/>
      <x:c r="BV155" s="71">
        <x:f>IF(COUNTIF($BF$10:$BF$469,BF155)&gt;1,1,"")</x:f>
      </x:c>
    </x:row>
    <x:row r="156" spans="1:74" customFormat="1" ht="14.25" hidden="1" customHeight="1">
      <x:c r="B156" s="61" t="n">
        <x:v>1839000029</x:v>
      </x:c>
      <x:c r="D156" s="73" t="s">
        <x:v>134</x:v>
      </x:c>
      <x:c r="H156" s="74" t="n">
        <x:v>0</x:v>
      </x:c>
      <x:c r="J156" s="91" t="s"/>
      <x:c r="N156" s="74" t="s"/>
      <x:c r="R156" s="91" t="s"/>
      <x:c r="V156" s="91" t="s"/>
      <x:c r="Z156" s="91" t="s"/>
      <x:c r="AD156" s="91" t="s"/>
      <x:c r="AH156" s="91" t="s"/>
      <x:c r="AL156" s="91" t="s"/>
      <x:c r="BV156" s="71">
        <x:f>IF(COUNTIF($BF$10:$BF$469,BF156)&gt;1,1,"")</x:f>
      </x:c>
    </x:row>
    <x:row r="157" spans="1:74" customFormat="1" ht="14.25" hidden="1" customHeight="1">
      <x:c r="B157" s="61" t="n">
        <x:v>1839000031</x:v>
      </x:c>
      <x:c r="D157" s="73" t="s">
        <x:v>135</x:v>
      </x:c>
      <x:c r="H157" s="74" t="n">
        <x:v>0</x:v>
      </x:c>
      <x:c r="J157" s="91" t="s"/>
      <x:c r="N157" s="74" t="s"/>
      <x:c r="R157" s="91" t="s"/>
      <x:c r="V157" s="91" t="s"/>
      <x:c r="Z157" s="91" t="s"/>
      <x:c r="AD157" s="91" t="s"/>
      <x:c r="AH157" s="91" t="s"/>
      <x:c r="AL157" s="91" t="s"/>
      <x:c r="BV157" s="71">
        <x:f>IF(COUNTIF($BF$10:$BF$469,BF157)&gt;1,1,"")</x:f>
      </x:c>
    </x:row>
    <x:row r="158" spans="1:74" customFormat="1" ht="14.25" hidden="1" customHeight="1">
      <x:c r="B158" s="61" t="n">
        <x:v>1839000032</x:v>
      </x:c>
      <x:c r="D158" s="73" t="s">
        <x:v>136</x:v>
      </x:c>
      <x:c r="H158" s="74" t="n">
        <x:v>0</x:v>
      </x:c>
      <x:c r="J158" s="91" t="s"/>
      <x:c r="N158" s="74" t="s"/>
      <x:c r="R158" s="91" t="s"/>
      <x:c r="V158" s="91" t="s"/>
      <x:c r="Z158" s="91" t="s"/>
      <x:c r="AD158" s="91" t="s"/>
      <x:c r="AH158" s="91" t="s"/>
      <x:c r="AL158" s="91" t="s"/>
      <x:c r="BV158" s="71">
        <x:f>IF(COUNTIF($BF$10:$BF$469,BF158)&gt;1,1,"")</x:f>
      </x:c>
    </x:row>
    <x:row r="159" spans="1:74" customFormat="1" ht="14.25" hidden="1" customHeight="1">
      <x:c r="B159" s="61" t="n">
        <x:v>1839000033</x:v>
      </x:c>
      <x:c r="D159" s="73" t="s">
        <x:v>137</x:v>
      </x:c>
      <x:c r="H159" s="74" t="n">
        <x:v>0</x:v>
      </x:c>
      <x:c r="J159" s="91" t="s"/>
      <x:c r="N159" s="74" t="s"/>
      <x:c r="R159" s="91" t="s"/>
      <x:c r="V159" s="91" t="s"/>
      <x:c r="Z159" s="91" t="s"/>
      <x:c r="AD159" s="91" t="s"/>
      <x:c r="AH159" s="91" t="s"/>
      <x:c r="AL159" s="91" t="s"/>
      <x:c r="BV159" s="71">
        <x:f>IF(COUNTIF($BF$10:$BF$469,BF159)&gt;1,1,"")</x:f>
      </x:c>
    </x:row>
    <x:row r="160" spans="1:74" customFormat="1" ht="14.25" hidden="1" customHeight="1">
      <x:c r="B160" s="61" t="n">
        <x:v>1839000034</x:v>
      </x:c>
      <x:c r="D160" s="73" t="s">
        <x:v>138</x:v>
      </x:c>
      <x:c r="H160" s="74" t="n">
        <x:v>0</x:v>
      </x:c>
      <x:c r="J160" s="91" t="s"/>
      <x:c r="N160" s="74" t="s"/>
      <x:c r="R160" s="91" t="s"/>
      <x:c r="V160" s="91" t="s"/>
      <x:c r="Z160" s="91" t="s"/>
      <x:c r="AD160" s="91" t="s"/>
      <x:c r="AH160" s="91" t="s"/>
      <x:c r="AL160" s="91" t="s"/>
      <x:c r="BV160" s="71">
        <x:f>IF(COUNTIF($BF$10:$BF$469,BF160)&gt;1,1,"")</x:f>
      </x:c>
    </x:row>
    <x:row r="161" spans="1:74" customFormat="1" ht="14.25" hidden="1" customHeight="1">
      <x:c r="B161" s="61" t="s"/>
      <x:c r="D161" s="62" t="s">
        <x:v>139</x:v>
      </x:c>
      <x:c r="H161" s="74">
        <x:f>+H162</x:f>
      </x:c>
      <x:c r="J161" s="91" t="s"/>
      <x:c r="N161" s="74" t="s"/>
      <x:c r="R161" s="91" t="s"/>
      <x:c r="V161" s="91" t="s"/>
      <x:c r="Z161" s="91" t="s"/>
      <x:c r="AD161" s="91" t="s"/>
      <x:c r="AH161" s="91" t="s"/>
      <x:c r="AL161" s="91" t="s"/>
      <x:c r="BV161" s="71">
        <x:f>IF(COUNTIF($BF$10:$BF$469,BF161)&gt;1,1,"")</x:f>
      </x:c>
    </x:row>
    <x:row r="162" spans="1:74" customFormat="1" ht="14.25" hidden="1" customHeight="1">
      <x:c r="B162" s="61" t="n">
        <x:v>1889200099</x:v>
      </x:c>
      <x:c r="D162" s="62" t="s">
        <x:v>139</x:v>
      </x:c>
      <x:c r="H162" s="74" t="n">
        <x:v>0</x:v>
      </x:c>
      <x:c r="J162" s="91" t="s"/>
      <x:c r="N162" s="74" t="s"/>
      <x:c r="R162" s="91" t="s"/>
      <x:c r="V162" s="91" t="s"/>
      <x:c r="Z162" s="91" t="s"/>
      <x:c r="AD162" s="91" t="s"/>
      <x:c r="AH162" s="91" t="s"/>
      <x:c r="AL162" s="91" t="s"/>
      <x:c r="BV162" s="71">
        <x:f>IF(COUNTIF($BF$10:$BF$469,BF162)&gt;1,1,"")</x:f>
      </x:c>
    </x:row>
    <x:row r="163" spans="1:74" customFormat="1" ht="14.25" hidden="1" customHeight="1">
      <x:c r="B163" s="61" t="s"/>
      <x:c r="D163" s="93" t="s">
        <x:v>140</x:v>
      </x:c>
      <x:c r="E163" s="8" t="s"/>
      <x:c r="F163" s="8" t="s"/>
      <x:c r="H163" s="74">
        <x:f>SUM(H164:H166)</x:f>
      </x:c>
      <x:c r="J163" s="91" t="s"/>
      <x:c r="N163" s="74" t="s"/>
      <x:c r="R163" s="91" t="s"/>
      <x:c r="V163" s="91" t="s"/>
      <x:c r="Z163" s="91" t="s"/>
      <x:c r="AD163" s="91" t="s"/>
      <x:c r="AH163" s="91" t="s"/>
      <x:c r="AL163" s="91" t="s"/>
      <x:c r="BV163" s="71">
        <x:f>IF(COUNTIF($BF$10:$BF$469,BF163)&gt;1,1,"")</x:f>
      </x:c>
    </x:row>
    <x:row r="164" spans="1:74" customFormat="1" ht="14.25" hidden="1" customHeight="1">
      <x:c r="B164" s="61" t="n">
        <x:v>1891000101</x:v>
      </x:c>
      <x:c r="D164" s="73" t="s">
        <x:v>141</x:v>
      </x:c>
      <x:c r="H164" s="74" t="n">
        <x:v>0</x:v>
      </x:c>
      <x:c r="J164" s="91" t="s"/>
      <x:c r="N164" s="74" t="s"/>
      <x:c r="R164" s="91" t="s"/>
      <x:c r="V164" s="91" t="s"/>
      <x:c r="Z164" s="91" t="s"/>
      <x:c r="AD164" s="91" t="s"/>
      <x:c r="AH164" s="91" t="s"/>
      <x:c r="AL164" s="91" t="s"/>
      <x:c r="BV164" s="71">
        <x:f>IF(COUNTIF($BF$10:$BF$469,BF164)&gt;1,1,"")</x:f>
      </x:c>
    </x:row>
    <x:row r="165" spans="1:74" customFormat="1" ht="14.25" hidden="1" customHeight="1">
      <x:c r="B165" s="61" t="n">
        <x:v>1891000102</x:v>
      </x:c>
      <x:c r="D165" s="73" t="s">
        <x:v>142</x:v>
      </x:c>
      <x:c r="H165" s="74" t="n">
        <x:v>0</x:v>
      </x:c>
      <x:c r="J165" s="91" t="s"/>
      <x:c r="N165" s="74" t="s"/>
      <x:c r="R165" s="91" t="s"/>
      <x:c r="V165" s="91" t="s"/>
      <x:c r="Z165" s="91" t="s"/>
      <x:c r="AD165" s="91" t="s"/>
      <x:c r="AH165" s="91" t="s"/>
      <x:c r="AL165" s="91" t="s"/>
      <x:c r="BV165" s="71">
        <x:f>IF(COUNTIF($BF$10:$BF$469,BF165)&gt;1,1,"")</x:f>
      </x:c>
    </x:row>
    <x:row r="166" spans="1:74" customFormat="1" ht="14.25" hidden="1" customHeight="1">
      <x:c r="B166" s="61" t="n">
        <x:v>1891000103</x:v>
      </x:c>
      <x:c r="D166" s="73" t="s">
        <x:v>143</x:v>
      </x:c>
      <x:c r="H166" s="74" t="n">
        <x:v>0</x:v>
      </x:c>
      <x:c r="J166" s="91" t="s"/>
      <x:c r="N166" s="74" t="s"/>
      <x:c r="R166" s="91" t="s"/>
      <x:c r="V166" s="91" t="s"/>
      <x:c r="Z166" s="91" t="s"/>
      <x:c r="AD166" s="91" t="s"/>
      <x:c r="AH166" s="91" t="s"/>
      <x:c r="AL166" s="91" t="s"/>
      <x:c r="BV166" s="71">
        <x:f>IF(COUNTIF($BF$10:$BF$469,BF166)&gt;1,1,"")</x:f>
      </x:c>
    </x:row>
    <x:row r="167" spans="1:74" customFormat="1" ht="14.25" hidden="1" customHeight="1">
      <x:c r="B167" s="61" t="s"/>
      <x:c r="D167" s="62" t="s">
        <x:v>144</x:v>
      </x:c>
      <x:c r="H167" s="74">
        <x:f>SUM(H168:H169)</x:f>
      </x:c>
      <x:c r="J167" s="91" t="s"/>
      <x:c r="N167" s="74" t="s"/>
      <x:c r="R167" s="91" t="s"/>
      <x:c r="V167" s="91" t="s"/>
      <x:c r="Z167" s="91" t="s"/>
      <x:c r="AD167" s="91" t="s"/>
      <x:c r="AH167" s="91" t="s"/>
      <x:c r="AL167" s="91" t="s"/>
      <x:c r="BV167" s="71">
        <x:f>IF(COUNTIF($BF$10:$BF$469,BF167)&gt;1,1,"")</x:f>
      </x:c>
    </x:row>
    <x:row r="168" spans="1:74" customFormat="1" ht="14.25" hidden="1" customHeight="1">
      <x:c r="B168" s="61" t="n">
        <x:v>1889200005</x:v>
      </x:c>
      <x:c r="D168" s="73" t="s">
        <x:v>145</x:v>
      </x:c>
      <x:c r="H168" s="74" t="n">
        <x:v>0</x:v>
      </x:c>
      <x:c r="J168" s="91" t="s"/>
      <x:c r="N168" s="74" t="s"/>
      <x:c r="R168" s="91" t="s"/>
      <x:c r="V168" s="91" t="s"/>
      <x:c r="Z168" s="91" t="s"/>
      <x:c r="AD168" s="91" t="s"/>
      <x:c r="AH168" s="91" t="s"/>
      <x:c r="AL168" s="91" t="s"/>
      <x:c r="BV168" s="71">
        <x:f>IF(COUNTIF($BF$10:$BF$469,BF168)&gt;1,1,"")</x:f>
      </x:c>
    </x:row>
    <x:row r="169" spans="1:74" customFormat="1" ht="14.25" hidden="1" customHeight="1">
      <x:c r="B169" s="61" t="n">
        <x:v>1311062004</x:v>
      </x:c>
      <x:c r="D169" s="73" t="s">
        <x:v>146</x:v>
      </x:c>
      <x:c r="H169" s="74" t="n">
        <x:v>0</x:v>
      </x:c>
      <x:c r="J169" s="91" t="s"/>
      <x:c r="N169" s="74" t="s"/>
      <x:c r="R169" s="91" t="s"/>
      <x:c r="V169" s="91" t="s"/>
      <x:c r="Z169" s="91" t="s"/>
      <x:c r="AD169" s="91" t="s"/>
      <x:c r="AH169" s="91" t="s"/>
      <x:c r="AL169" s="91" t="s"/>
    </x:row>
    <x:row r="170" spans="1:74" customFormat="1" ht="14.25" hidden="1" customHeight="1">
      <x:c r="B170" s="61" t="s"/>
      <x:c r="D170" s="62" t="s">
        <x:v>147</x:v>
      </x:c>
      <x:c r="H170" s="74">
        <x:f>SUM(H171:H181)</x:f>
      </x:c>
      <x:c r="J170" s="91" t="s"/>
      <x:c r="N170" s="74" t="s"/>
      <x:c r="R170" s="91" t="s"/>
      <x:c r="V170" s="91" t="s"/>
      <x:c r="Z170" s="91" t="s"/>
      <x:c r="AD170" s="91" t="s"/>
      <x:c r="AH170" s="91" t="s"/>
      <x:c r="AL170" s="91" t="s"/>
      <x:c r="BV170" s="71">
        <x:f>IF(COUNTIF($BF$10:$BF$469,BF170)&gt;1,1,"")</x:f>
      </x:c>
    </x:row>
    <x:row r="171" spans="1:74" customFormat="1" ht="14.25" hidden="1" customHeight="1">
      <x:c r="B171" s="61" t="n">
        <x:v>1889200004</x:v>
      </x:c>
      <x:c r="D171" s="73" t="s">
        <x:v>147</x:v>
      </x:c>
      <x:c r="H171" s="74" t="n">
        <x:v>0</x:v>
      </x:c>
      <x:c r="J171" s="91" t="s"/>
      <x:c r="N171" s="74" t="s"/>
      <x:c r="R171" s="91" t="s"/>
      <x:c r="V171" s="91" t="s"/>
      <x:c r="Z171" s="91" t="s"/>
      <x:c r="AD171" s="91" t="s"/>
      <x:c r="AH171" s="91" t="s"/>
      <x:c r="AL171" s="91" t="s"/>
      <x:c r="BV171" s="71">
        <x:f>IF(COUNTIF($BF$10:$BF$469,BF171)&gt;1,1,"")</x:f>
      </x:c>
    </x:row>
    <x:row r="172" spans="1:74" customFormat="1" ht="14.25" hidden="1" customHeight="1">
      <x:c r="B172" s="61" t="n">
        <x:v>1848800009</x:v>
      </x:c>
      <x:c r="D172" s="73" t="s">
        <x:v>148</x:v>
      </x:c>
      <x:c r="H172" s="74" t="n">
        <x:v>0</x:v>
      </x:c>
      <x:c r="J172" s="91" t="s"/>
      <x:c r="N172" s="74" t="s"/>
      <x:c r="R172" s="91" t="s"/>
      <x:c r="V172" s="91" t="s"/>
      <x:c r="Z172" s="91" t="s"/>
      <x:c r="AD172" s="91" t="s"/>
      <x:c r="AH172" s="91" t="s"/>
      <x:c r="AL172" s="91" t="s"/>
      <x:c r="BV172" s="71">
        <x:f>IF(COUNTIF($BF$10:$BF$469,BF172)&gt;1,1,"")</x:f>
      </x:c>
    </x:row>
    <x:row r="173" spans="1:74" customFormat="1" ht="14.25" hidden="1" customHeight="1">
      <x:c r="B173" s="61" t="n">
        <x:v>1889200007</x:v>
      </x:c>
      <x:c r="D173" s="73" t="s">
        <x:v>149</x:v>
      </x:c>
      <x:c r="H173" s="74" t="n">
        <x:v>0</x:v>
      </x:c>
      <x:c r="J173" s="91" t="s"/>
      <x:c r="N173" s="74" t="s"/>
      <x:c r="R173" s="91" t="s"/>
      <x:c r="V173" s="91" t="s"/>
      <x:c r="Z173" s="91" t="s"/>
      <x:c r="AD173" s="91" t="s"/>
      <x:c r="AH173" s="91" t="s"/>
      <x:c r="AL173" s="91" t="s"/>
      <x:c r="BV173" s="71">
        <x:f>IF(COUNTIF($BF$10:$BF$469,BF173)&gt;1,1,"")</x:f>
      </x:c>
    </x:row>
    <x:row r="174" spans="1:74" customFormat="1" ht="14.25" hidden="1" customHeight="1">
      <x:c r="B174" s="61" t="n">
        <x:v>1889200010</x:v>
      </x:c>
      <x:c r="D174" s="73" t="s">
        <x:v>150</x:v>
      </x:c>
      <x:c r="H174" s="74" t="n">
        <x:v>0</x:v>
      </x:c>
      <x:c r="J174" s="91" t="s"/>
      <x:c r="N174" s="74" t="s"/>
      <x:c r="R174" s="91" t="s"/>
      <x:c r="V174" s="91" t="s"/>
      <x:c r="Z174" s="91" t="s"/>
      <x:c r="AD174" s="91" t="s"/>
      <x:c r="AH174" s="91" t="s"/>
      <x:c r="AL174" s="91" t="s"/>
      <x:c r="BV174" s="71">
        <x:f>IF(COUNTIF($BF$10:$BF$469,BF174)&gt;1,1,"")</x:f>
      </x:c>
    </x:row>
    <x:row r="175" spans="1:74" customFormat="1" ht="14.25" hidden="1" customHeight="1">
      <x:c r="B175" s="98" t="n">
        <x:v>1889200008</x:v>
      </x:c>
      <x:c r="D175" s="73" t="s">
        <x:v>151</x:v>
      </x:c>
      <x:c r="H175" s="74" t="n">
        <x:v>0</x:v>
      </x:c>
      <x:c r="J175" s="91" t="s"/>
      <x:c r="N175" s="74" t="s"/>
      <x:c r="R175" s="91" t="s"/>
      <x:c r="V175" s="91" t="s"/>
      <x:c r="Z175" s="91" t="s"/>
      <x:c r="AD175" s="91" t="s"/>
      <x:c r="AH175" s="91" t="s"/>
      <x:c r="AL175" s="91" t="s"/>
      <x:c r="BV175" s="71">
        <x:f>IF(COUNTIF($BF$10:$BF$469,BF175)&gt;1,1,"")</x:f>
      </x:c>
    </x:row>
    <x:row r="176" spans="1:74" customFormat="1" ht="14.25" hidden="1" customHeight="1">
      <x:c r="B176" s="98" t="n">
        <x:v>1889200009</x:v>
      </x:c>
      <x:c r="D176" s="73" t="s">
        <x:v>152</x:v>
      </x:c>
      <x:c r="H176" s="74" t="n">
        <x:v>0</x:v>
      </x:c>
      <x:c r="J176" s="91" t="s"/>
      <x:c r="N176" s="74" t="s"/>
      <x:c r="R176" s="91" t="s"/>
      <x:c r="V176" s="91" t="s"/>
      <x:c r="Z176" s="91" t="s"/>
      <x:c r="AD176" s="91" t="s"/>
      <x:c r="AH176" s="91" t="s"/>
      <x:c r="AL176" s="91" t="s"/>
      <x:c r="BV176" s="71">
        <x:f>IF(COUNTIF($BF$10:$BF$469,BF176)&gt;1,1,"")</x:f>
      </x:c>
    </x:row>
    <x:row r="177" spans="1:74" customFormat="1" ht="14.25" hidden="1" customHeight="1">
      <x:c r="B177" s="61" t="n">
        <x:v>1889200006</x:v>
      </x:c>
      <x:c r="D177" s="73" t="s">
        <x:v>153</x:v>
      </x:c>
      <x:c r="H177" s="74" t="n">
        <x:v>0</x:v>
      </x:c>
      <x:c r="J177" s="91" t="s"/>
      <x:c r="N177" s="74" t="s"/>
      <x:c r="R177" s="91" t="s"/>
      <x:c r="V177" s="91" t="s"/>
      <x:c r="Z177" s="91" t="s"/>
      <x:c r="AD177" s="91" t="s"/>
      <x:c r="AH177" s="91" t="s"/>
      <x:c r="AL177" s="91" t="s"/>
      <x:c r="BV177" s="71">
        <x:f>IF(COUNTIF($BF$10:$BF$469,BF177)&gt;1,1,"")</x:f>
      </x:c>
    </x:row>
    <x:row r="178" spans="1:74" customFormat="1" ht="14.25" hidden="1" customHeight="1">
      <x:c r="B178" s="61" t="n">
        <x:v>1889200012</x:v>
      </x:c>
      <x:c r="D178" s="73" t="s">
        <x:v>154</x:v>
      </x:c>
      <x:c r="H178" s="74" t="n">
        <x:v>0</x:v>
      </x:c>
      <x:c r="J178" s="91" t="s"/>
      <x:c r="N178" s="74" t="s"/>
      <x:c r="R178" s="91" t="s"/>
      <x:c r="V178" s="91" t="s"/>
      <x:c r="Z178" s="91" t="s"/>
      <x:c r="AD178" s="91" t="s"/>
      <x:c r="AH178" s="91" t="s"/>
      <x:c r="AL178" s="91" t="s"/>
    </x:row>
    <x:row r="179" spans="1:74" customFormat="1" ht="14.25" hidden="1" customHeight="1">
      <x:c r="B179" s="61" t="n">
        <x:v>1889200019</x:v>
      </x:c>
      <x:c r="D179" s="73" t="s">
        <x:v>155</x:v>
      </x:c>
      <x:c r="H179" s="74" t="n">
        <x:v>0</x:v>
      </x:c>
      <x:c r="J179" s="91" t="s"/>
      <x:c r="N179" s="74" t="s"/>
      <x:c r="R179" s="91" t="s"/>
      <x:c r="V179" s="91" t="s"/>
      <x:c r="Z179" s="91" t="s"/>
      <x:c r="AD179" s="91" t="s"/>
      <x:c r="AH179" s="91" t="s"/>
      <x:c r="AL179" s="91" t="s"/>
      <x:c r="BV179" s="71">
        <x:f>IF(COUNTIF($BF$10:$BF$469,BF179)&gt;1,1,"")</x:f>
      </x:c>
    </x:row>
    <x:row r="180" spans="1:74" customFormat="1" ht="14.25" hidden="1" customHeight="1">
      <x:c r="B180" s="61" t="n">
        <x:v>1889200999</x:v>
      </x:c>
      <x:c r="D180" s="73" t="s">
        <x:v>156</x:v>
      </x:c>
      <x:c r="H180" s="74" t="n">
        <x:v>0</x:v>
      </x:c>
      <x:c r="J180" s="91" t="s"/>
      <x:c r="N180" s="74" t="s"/>
      <x:c r="R180" s="91" t="s"/>
      <x:c r="V180" s="91" t="s"/>
      <x:c r="Z180" s="91" t="s"/>
      <x:c r="AD180" s="91" t="s"/>
      <x:c r="AH180" s="91" t="s"/>
      <x:c r="AL180" s="91" t="s"/>
      <x:c r="BV180" s="71">
        <x:f>IF(COUNTIF($BF$10:$BF$469,BF180)&gt;1,1,"")</x:f>
      </x:c>
    </x:row>
    <x:row r="181" spans="1:74" customFormat="1" ht="14.25" hidden="1" customHeight="1">
      <x:c r="B181" s="61" t="n">
        <x:v>1843001003</x:v>
      </x:c>
      <x:c r="D181" s="73" t="s">
        <x:v>157</x:v>
      </x:c>
      <x:c r="H181" s="74" t="n">
        <x:v>0</x:v>
      </x:c>
      <x:c r="J181" s="91" t="s"/>
      <x:c r="N181" s="74" t="s"/>
      <x:c r="R181" s="91" t="s"/>
      <x:c r="V181" s="91" t="s"/>
      <x:c r="Z181" s="91" t="s"/>
      <x:c r="AD181" s="91" t="s"/>
      <x:c r="AH181" s="91" t="s"/>
      <x:c r="AL181" s="91" t="s"/>
      <x:c r="BV181" s="71">
        <x:f>IF(COUNTIF($BF$10:$BF$469,BF181)&gt;1,1,"")</x:f>
      </x:c>
    </x:row>
    <x:row r="182" spans="1:74" customFormat="1" ht="14.25" hidden="1" customHeight="1">
      <x:c r="B182" s="61" t="s"/>
      <x:c r="D182" s="62" t="s">
        <x:v>158</x:v>
      </x:c>
      <x:c r="H182" s="74">
        <x:f>SUM(H183:H185)</x:f>
      </x:c>
      <x:c r="J182" s="91" t="s"/>
      <x:c r="N182" s="74" t="s"/>
      <x:c r="R182" s="91" t="s"/>
      <x:c r="V182" s="91" t="s"/>
      <x:c r="Z182" s="91" t="s"/>
      <x:c r="AD182" s="91" t="s"/>
      <x:c r="AH182" s="91" t="s"/>
      <x:c r="AL182" s="91" t="s"/>
      <x:c r="BV182" s="71">
        <x:f>IF(COUNTIF($BF$10:$BF$469,BF182)&gt;1,1,"")</x:f>
      </x:c>
    </x:row>
    <x:row r="183" spans="1:74" customFormat="1" ht="14.25" hidden="1" customHeight="1">
      <x:c r="B183" s="61" t="n">
        <x:v>1880503001</x:v>
      </x:c>
      <x:c r="D183" s="73" t="s">
        <x:v>159</x:v>
      </x:c>
      <x:c r="H183" s="74" t="n">
        <x:v>0</x:v>
      </x:c>
      <x:c r="J183" s="91" t="s"/>
      <x:c r="N183" s="74" t="s"/>
      <x:c r="R183" s="91" t="s"/>
      <x:c r="V183" s="91" t="s"/>
      <x:c r="Z183" s="91" t="s"/>
      <x:c r="AD183" s="91" t="s"/>
      <x:c r="AH183" s="91" t="s"/>
      <x:c r="AL183" s="91" t="s"/>
      <x:c r="BV183" s="71">
        <x:f>IF(COUNTIF($BF$10:$BF$469,BF183)&gt;1,1,"")</x:f>
      </x:c>
    </x:row>
    <x:row r="184" spans="1:74" customFormat="1" ht="14.25" hidden="1" customHeight="1">
      <x:c r="B184" s="7" t="n">
        <x:v>1881001001</x:v>
      </x:c>
      <x:c r="D184" s="73" t="s">
        <x:v>160</x:v>
      </x:c>
      <x:c r="H184" s="74" t="n">
        <x:v>0</x:v>
      </x:c>
      <x:c r="J184" s="91" t="s"/>
      <x:c r="N184" s="74" t="s"/>
      <x:c r="R184" s="91" t="s"/>
      <x:c r="V184" s="91" t="s"/>
      <x:c r="Z184" s="91" t="s"/>
      <x:c r="AD184" s="91" t="s"/>
      <x:c r="AH184" s="91" t="s"/>
      <x:c r="AL184" s="91" t="s"/>
      <x:c r="BV184" s="71">
        <x:f>IF(COUNTIF($BF$10:$BF$469,BF184)&gt;1,1,"")</x:f>
      </x:c>
    </x:row>
    <x:row r="185" spans="1:74" customFormat="1" ht="14.25" hidden="1" customHeight="1">
      <x:c r="B185" s="7" t="n">
        <x:v>1881001002</x:v>
      </x:c>
      <x:c r="D185" s="73" t="s">
        <x:v>161</x:v>
      </x:c>
      <x:c r="H185" s="74" t="n">
        <x:v>0</x:v>
      </x:c>
      <x:c r="J185" s="91" t="s"/>
      <x:c r="N185" s="74" t="s"/>
      <x:c r="R185" s="91" t="s"/>
      <x:c r="V185" s="91" t="s"/>
      <x:c r="Z185" s="91" t="s"/>
      <x:c r="AD185" s="91" t="s"/>
      <x:c r="AH185" s="91" t="s"/>
      <x:c r="AL185" s="91" t="s"/>
      <x:c r="BV185" s="71">
        <x:f>IF(COUNTIF($BF$10:$BF$469,BF185)&gt;1,1,"")</x:f>
      </x:c>
    </x:row>
    <x:row r="186" spans="1:74" customFormat="1" ht="14.25" hidden="1" customHeight="1">
      <x:c r="B186" s="61" t="s"/>
      <x:c r="D186" s="62" t="s">
        <x:v>162</x:v>
      </x:c>
      <x:c r="H186" s="74">
        <x:f>SUM(H187)</x:f>
      </x:c>
      <x:c r="J186" s="91" t="s"/>
      <x:c r="N186" s="74" t="s"/>
      <x:c r="R186" s="91" t="s"/>
      <x:c r="V186" s="91" t="s"/>
      <x:c r="Z186" s="91" t="s"/>
      <x:c r="AD186" s="91" t="s"/>
      <x:c r="AH186" s="91" t="s"/>
      <x:c r="AL186" s="91" t="s"/>
      <x:c r="BV186" s="71">
        <x:f>IF(COUNTIF($BF$10:$BF$469,BF186)&gt;1,1,"")</x:f>
      </x:c>
    </x:row>
    <x:row r="187" spans="1:74" customFormat="1" ht="14.25" hidden="1" customHeight="1">
      <x:c r="B187" s="61" t="n">
        <x:v>1883500101</x:v>
      </x:c>
      <x:c r="D187" s="73" t="s">
        <x:v>163</x:v>
      </x:c>
      <x:c r="H187" s="74" t="n">
        <x:v>0</x:v>
      </x:c>
      <x:c r="J187" s="91" t="s"/>
      <x:c r="N187" s="74" t="s"/>
      <x:c r="R187" s="91" t="s"/>
      <x:c r="V187" s="91" t="s"/>
      <x:c r="Z187" s="91" t="s"/>
      <x:c r="AD187" s="91" t="s"/>
      <x:c r="AH187" s="91" t="s"/>
      <x:c r="AL187" s="91" t="s"/>
      <x:c r="BV187" s="71">
        <x:f>IF(COUNTIF($BF$10:$BF$469,BF187)&gt;1,1,"")</x:f>
      </x:c>
    </x:row>
    <x:row r="188" spans="1:74" customFormat="1" ht="14.25" hidden="1" customHeight="1">
      <x:c r="B188" s="61" t="s"/>
      <x:c r="D188" s="62" t="s">
        <x:v>164</x:v>
      </x:c>
      <x:c r="H188" s="74">
        <x:f>SUM(H189)</x:f>
      </x:c>
      <x:c r="J188" s="91" t="s"/>
      <x:c r="N188" s="74" t="s"/>
      <x:c r="R188" s="91" t="s"/>
      <x:c r="V188" s="91" t="s"/>
      <x:c r="Z188" s="91" t="s"/>
      <x:c r="AD188" s="91" t="s"/>
      <x:c r="AH188" s="91" t="s"/>
      <x:c r="AL188" s="91" t="s"/>
      <x:c r="BV188" s="71">
        <x:f>IF(COUNTIF($BF$10:$BF$469,BF188)&gt;1,1,"")</x:f>
      </x:c>
    </x:row>
    <x:row r="189" spans="1:74" customFormat="1" ht="14.25" hidden="1" customHeight="1">
      <x:c r="B189" s="61" t="n">
        <x:v>1887000101</x:v>
      </x:c>
      <x:c r="D189" s="73" t="s">
        <x:v>164</x:v>
      </x:c>
      <x:c r="H189" s="74" t="n">
        <x:v>0</x:v>
      </x:c>
      <x:c r="J189" s="91" t="s"/>
      <x:c r="N189" s="74" t="s"/>
      <x:c r="R189" s="91" t="s"/>
      <x:c r="V189" s="91" t="s"/>
      <x:c r="Z189" s="91" t="s"/>
      <x:c r="AD189" s="91" t="s"/>
      <x:c r="AH189" s="91" t="s"/>
      <x:c r="AL189" s="91" t="s"/>
      <x:c r="BV189" s="71">
        <x:f>IF(COUNTIF($BF$10:$BF$469,BF189)&gt;1,1,"")</x:f>
      </x:c>
    </x:row>
    <x:row r="190" spans="1:74" customFormat="1" ht="14.25" customHeight="1">
      <x:c r="B190" s="61" t="s"/>
      <x:c r="D190" s="62" t="s">
        <x:v>165</x:v>
      </x:c>
      <x:c r="E190" s="8" t="s"/>
      <x:c r="F190" s="8" t="s"/>
      <x:c r="H190" s="74">
        <x:f>SUM(H191:H203)</x:f>
      </x:c>
      <x:c r="J190" s="91" t="s"/>
      <x:c r="N190" s="74" t="s"/>
      <x:c r="R190" s="91" t="s"/>
      <x:c r="V190" s="91" t="s"/>
      <x:c r="Z190" s="91" t="s"/>
      <x:c r="AD190" s="91" t="s"/>
      <x:c r="AH190" s="91" t="s"/>
      <x:c r="AL190" s="91" t="s"/>
      <x:c r="BV190" s="71">
        <x:f>IF(COUNTIF($BF$10:$BF$469,BF190)&gt;1,1,"")</x:f>
      </x:c>
    </x:row>
    <x:row r="191" spans="1:74" customFormat="1" ht="14.25" hidden="1" customHeight="1">
      <x:c r="B191" s="61" t="n">
        <x:v>1991000001</x:v>
      </x:c>
      <x:c r="D191" s="73" t="s">
        <x:v>166</x:v>
      </x:c>
      <x:c r="H191" s="74" t="n">
        <x:v>0</x:v>
      </x:c>
      <x:c r="J191" s="91" t="s"/>
      <x:c r="N191" s="74" t="s"/>
      <x:c r="R191" s="91" t="s"/>
      <x:c r="V191" s="91" t="s"/>
      <x:c r="Z191" s="91" t="s"/>
      <x:c r="AD191" s="91" t="s"/>
      <x:c r="AH191" s="91" t="s"/>
      <x:c r="AL191" s="91" t="s"/>
      <x:c r="BV191" s="71">
        <x:f>IF(COUNTIF($BF$10:$BF$469,BF191)&gt;1,1,"")</x:f>
      </x:c>
    </x:row>
    <x:row r="192" spans="1:74" customFormat="1" ht="14.25" hidden="1" customHeight="1">
      <x:c r="B192" s="61" t="n">
        <x:v>1991000004</x:v>
      </x:c>
      <x:c r="D192" s="73" t="s">
        <x:v>167</x:v>
      </x:c>
      <x:c r="H192" s="74" t="n">
        <x:v>368</x:v>
      </x:c>
      <x:c r="J192" s="91" t="s"/>
      <x:c r="N192" s="74" t="s"/>
      <x:c r="R192" s="91" t="s"/>
      <x:c r="V192" s="91" t="s"/>
      <x:c r="Z192" s="91" t="s"/>
      <x:c r="AD192" s="91" t="s"/>
      <x:c r="AH192" s="91" t="s"/>
      <x:c r="AL192" s="91" t="s"/>
      <x:c r="BV192" s="71">
        <x:f>IF(COUNTIF($BF$10:$BF$469,BF192)&gt;1,1,"")</x:f>
      </x:c>
    </x:row>
    <x:row r="193" spans="1:74" customFormat="1" ht="14.25" hidden="1" customHeight="1">
      <x:c r="B193" s="61" t="n">
        <x:v>1991000005</x:v>
      </x:c>
      <x:c r="D193" s="73" t="s">
        <x:v>168</x:v>
      </x:c>
      <x:c r="H193" s="74" t="n">
        <x:v>16233.08</x:v>
      </x:c>
      <x:c r="J193" s="91" t="s"/>
      <x:c r="N193" s="74" t="s"/>
      <x:c r="R193" s="91" t="s"/>
      <x:c r="V193" s="91" t="s"/>
      <x:c r="Z193" s="91" t="s"/>
      <x:c r="AD193" s="91" t="s"/>
      <x:c r="AH193" s="91" t="s"/>
      <x:c r="AL193" s="91" t="s"/>
      <x:c r="BV193" s="71">
        <x:f>IF(COUNTIF($BF$10:$BF$469,BF193)&gt;1,1,"")</x:f>
      </x:c>
    </x:row>
    <x:row r="194" spans="1:74" customFormat="1" ht="14.25" hidden="1" customHeight="1">
      <x:c r="B194" s="61" t="n">
        <x:v>1991000008</x:v>
      </x:c>
      <x:c r="D194" s="73" t="s">
        <x:v>169</x:v>
      </x:c>
      <x:c r="H194" s="74" t="n">
        <x:v>0</x:v>
      </x:c>
      <x:c r="J194" s="91" t="s"/>
      <x:c r="N194" s="74" t="s"/>
      <x:c r="R194" s="91" t="s"/>
      <x:c r="V194" s="91" t="s"/>
      <x:c r="Z194" s="91" t="s"/>
      <x:c r="AD194" s="91" t="s"/>
      <x:c r="AH194" s="91" t="s"/>
      <x:c r="AL194" s="91" t="s"/>
      <x:c r="BV194" s="71">
        <x:f>IF(COUNTIF($BF$10:$BF$469,BF194)&gt;1,1,"")</x:f>
      </x:c>
    </x:row>
    <x:row r="195" spans="1:74" customFormat="1" ht="14.25" hidden="1" customHeight="1">
      <x:c r="B195" s="61" t="n">
        <x:v>1991000009</x:v>
      </x:c>
      <x:c r="D195" s="73" t="s">
        <x:v>165</x:v>
      </x:c>
      <x:c r="H195" s="74" t="n">
        <x:v>0</x:v>
      </x:c>
      <x:c r="J195" s="91" t="s"/>
      <x:c r="N195" s="74" t="s"/>
      <x:c r="R195" s="91" t="s"/>
      <x:c r="V195" s="91" t="s"/>
      <x:c r="Z195" s="91" t="s"/>
      <x:c r="AD195" s="91" t="s"/>
      <x:c r="AH195" s="91" t="s"/>
      <x:c r="AL195" s="91" t="s"/>
      <x:c r="BV195" s="71">
        <x:f>IF(COUNTIF($BF$10:$BF$469,BF195)&gt;1,1,"")</x:f>
      </x:c>
    </x:row>
    <x:row r="196" spans="1:74" customFormat="1" ht="14.25" hidden="1" customHeight="1">
      <x:c r="B196" s="61" t="n">
        <x:v>1991000010</x:v>
      </x:c>
      <x:c r="D196" s="73" t="s">
        <x:v>170</x:v>
      </x:c>
      <x:c r="H196" s="74" t="n">
        <x:v>4150.76</x:v>
      </x:c>
      <x:c r="J196" s="91" t="s"/>
      <x:c r="N196" s="74" t="s"/>
      <x:c r="R196" s="91" t="s"/>
      <x:c r="V196" s="91" t="s"/>
      <x:c r="Z196" s="91" t="s"/>
      <x:c r="AD196" s="91" t="s"/>
      <x:c r="AH196" s="91" t="s"/>
      <x:c r="AL196" s="91" t="s"/>
      <x:c r="BV196" s="71">
        <x:f>IF(COUNTIF($BF$10:$BF$469,BF196)&gt;1,1,"")</x:f>
      </x:c>
    </x:row>
    <x:row r="197" spans="1:74" customFormat="1" ht="14.25" hidden="1" customHeight="1">
      <x:c r="B197" s="61" t="n">
        <x:v>1991000011</x:v>
      </x:c>
      <x:c r="D197" s="73" t="s">
        <x:v>171</x:v>
      </x:c>
      <x:c r="H197" s="74" t="n">
        <x:v>0</x:v>
      </x:c>
      <x:c r="J197" s="91" t="s"/>
      <x:c r="N197" s="74" t="s"/>
      <x:c r="R197" s="91" t="s"/>
      <x:c r="V197" s="91" t="s"/>
      <x:c r="Z197" s="91" t="s"/>
      <x:c r="AD197" s="91" t="s"/>
      <x:c r="AH197" s="91" t="s"/>
      <x:c r="AL197" s="91" t="s"/>
      <x:c r="BV197" s="71">
        <x:f>IF(COUNTIF($BF$10:$BF$469,BF197)&gt;1,1,"")</x:f>
      </x:c>
    </x:row>
    <x:row r="198" spans="1:74" customFormat="1" ht="14.25" hidden="1" customHeight="1">
      <x:c r="B198" s="61" t="n">
        <x:v>1991000012</x:v>
      </x:c>
      <x:c r="D198" s="73" t="s">
        <x:v>172</x:v>
      </x:c>
      <x:c r="H198" s="74" t="n">
        <x:v>0</x:v>
      </x:c>
      <x:c r="J198" s="91" t="s"/>
      <x:c r="N198" s="74" t="s"/>
      <x:c r="R198" s="91" t="s"/>
      <x:c r="V198" s="91" t="s"/>
      <x:c r="Z198" s="91" t="s"/>
      <x:c r="AD198" s="91" t="s"/>
      <x:c r="AH198" s="91" t="s"/>
      <x:c r="AL198" s="91" t="s"/>
      <x:c r="BV198" s="71">
        <x:f>IF(COUNTIF($BF$10:$BF$469,BF198)&gt;1,1,"")</x:f>
      </x:c>
    </x:row>
    <x:row r="199" spans="1:74" customFormat="1" ht="14.25" hidden="1" customHeight="1">
      <x:c r="B199" s="61" t="n">
        <x:v>1991000013</x:v>
      </x:c>
      <x:c r="D199" s="73" t="s">
        <x:v>173</x:v>
      </x:c>
      <x:c r="H199" s="74" t="n">
        <x:v>0</x:v>
      </x:c>
      <x:c r="J199" s="91" t="s"/>
      <x:c r="N199" s="74" t="s"/>
      <x:c r="R199" s="91" t="s"/>
      <x:c r="V199" s="91" t="s"/>
      <x:c r="Z199" s="91" t="s"/>
      <x:c r="AD199" s="91" t="s"/>
      <x:c r="AH199" s="91" t="s"/>
      <x:c r="AL199" s="91" t="s"/>
      <x:c r="BV199" s="71">
        <x:f>IF(COUNTIF($BF$10:$BF$469,BF199)&gt;1,1,"")</x:f>
      </x:c>
    </x:row>
    <x:row r="200" spans="1:74" customFormat="1" ht="14.25" hidden="1" customHeight="1">
      <x:c r="B200" s="61" t="n">
        <x:v>1991000014</x:v>
      </x:c>
      <x:c r="D200" s="73" t="s">
        <x:v>174</x:v>
      </x:c>
      <x:c r="H200" s="74" t="n">
        <x:v>0</x:v>
      </x:c>
      <x:c r="J200" s="91" t="s"/>
      <x:c r="N200" s="74" t="s"/>
      <x:c r="R200" s="91" t="s"/>
      <x:c r="V200" s="91" t="s"/>
      <x:c r="Z200" s="91" t="s"/>
      <x:c r="AD200" s="91" t="s"/>
      <x:c r="AH200" s="91" t="s"/>
      <x:c r="AL200" s="91" t="s"/>
      <x:c r="BV200" s="71">
        <x:f>IF(COUNTIF($BF$10:$BF$469,BF200)&gt;1,1,"")</x:f>
      </x:c>
    </x:row>
    <x:row r="201" spans="1:74" customFormat="1" ht="14.25" hidden="1" customHeight="1">
      <x:c r="B201" s="61" t="n">
        <x:v>1991000015</x:v>
      </x:c>
      <x:c r="D201" s="73" t="s">
        <x:v>175</x:v>
      </x:c>
      <x:c r="H201" s="74" t="n">
        <x:v>0</x:v>
      </x:c>
      <x:c r="J201" s="91" t="s"/>
      <x:c r="N201" s="74" t="s"/>
      <x:c r="R201" s="91" t="s"/>
      <x:c r="V201" s="91" t="s"/>
      <x:c r="Z201" s="91" t="s"/>
      <x:c r="AD201" s="91" t="s"/>
      <x:c r="AH201" s="91" t="s"/>
      <x:c r="AL201" s="91" t="s"/>
      <x:c r="BV201" s="71">
        <x:f>IF(COUNTIF($BF$10:$BF$469,BF201)&gt;1,1,"")</x:f>
      </x:c>
    </x:row>
    <x:row r="202" spans="1:74" customFormat="1" ht="14.25" hidden="1" customHeight="1">
      <x:c r="B202" s="61" t="n">
        <x:v>1991000016</x:v>
      </x:c>
      <x:c r="D202" s="73" t="s">
        <x:v>176</x:v>
      </x:c>
      <x:c r="H202" s="74" t="n">
        <x:v>0</x:v>
      </x:c>
      <x:c r="J202" s="91" t="s"/>
      <x:c r="N202" s="74" t="s"/>
      <x:c r="R202" s="91" t="s"/>
      <x:c r="V202" s="91" t="s"/>
      <x:c r="Z202" s="91" t="s"/>
      <x:c r="AD202" s="91" t="s"/>
      <x:c r="AH202" s="91" t="s"/>
      <x:c r="AL202" s="91" t="s"/>
      <x:c r="BV202" s="71">
        <x:f>IF(COUNTIF($BF$10:$BF$469,BF202)&gt;1,1,"")</x:f>
      </x:c>
    </x:row>
    <x:row r="203" spans="1:74" customFormat="1" ht="14.25" hidden="1" customHeight="1">
      <x:c r="B203" s="61" t="n">
        <x:v>1991000999</x:v>
      </x:c>
      <x:c r="D203" s="73" t="s">
        <x:v>177</x:v>
      </x:c>
      <x:c r="H203" s="74" t="n">
        <x:v>0</x:v>
      </x:c>
      <x:c r="J203" s="91" t="s"/>
      <x:c r="N203" s="74" t="s"/>
      <x:c r="R203" s="91" t="s"/>
      <x:c r="V203" s="91" t="s"/>
      <x:c r="Z203" s="91" t="s"/>
      <x:c r="AD203" s="91" t="s"/>
      <x:c r="AH203" s="91" t="s"/>
      <x:c r="AL203" s="91" t="s"/>
      <x:c r="BV203" s="71">
        <x:f>IF(COUNTIF($BF$10:$BF$469,BF203)&gt;1,1,"")</x:f>
      </x:c>
    </x:row>
    <x:row r="204" spans="1:74" customFormat="1" ht="14.25" customHeight="1">
      <x:c r="B204" s="61" t="s"/>
      <x:c r="D204" s="62" t="s">
        <x:v>178</x:v>
      </x:c>
      <x:c r="E204" s="8" t="s"/>
      <x:c r="F204" s="8" t="s"/>
      <x:c r="H204" s="74">
        <x:f>SUM(H205:H211)</x:f>
      </x:c>
      <x:c r="J204" s="91" t="s"/>
      <x:c r="N204" s="74" t="s"/>
      <x:c r="R204" s="91" t="s"/>
      <x:c r="V204" s="91" t="s"/>
      <x:c r="Z204" s="91" t="s"/>
      <x:c r="AD204" s="91" t="s"/>
      <x:c r="AH204" s="91" t="s"/>
      <x:c r="AL204" s="91" t="s"/>
      <x:c r="BV204" s="71">
        <x:f>IF(COUNTIF($BF$10:$BF$469,BF204)&gt;1,1,"")</x:f>
      </x:c>
    </x:row>
    <x:row r="205" spans="1:74" customFormat="1" ht="14.25" hidden="1" customHeight="1">
      <x:c r="B205" s="61" t="n">
        <x:v>1884500101</x:v>
      </x:c>
      <x:c r="D205" s="73" t="s">
        <x:v>179</x:v>
      </x:c>
      <x:c r="H205" s="74" t="n">
        <x:v>2427.85</x:v>
      </x:c>
      <x:c r="J205" s="74" t="s"/>
      <x:c r="N205" s="74" t="s"/>
      <x:c r="R205" s="74" t="s"/>
      <x:c r="V205" s="74" t="s"/>
      <x:c r="Z205" s="74" t="s"/>
      <x:c r="AD205" s="74" t="s"/>
      <x:c r="AH205" s="74" t="s"/>
      <x:c r="AL205" s="74" t="s"/>
      <x:c r="BV205" s="71">
        <x:f>IF(COUNTIF($BF$10:$BF$469,BF205)&gt;1,1,"")</x:f>
      </x:c>
    </x:row>
    <x:row r="206" spans="1:74" customFormat="1" ht="14.25" hidden="1" customHeight="1">
      <x:c r="B206" s="61" t="n">
        <x:v>1884500150</x:v>
      </x:c>
      <x:c r="D206" s="73" t="s">
        <x:v>180</x:v>
      </x:c>
      <x:c r="H206" s="74" t="n">
        <x:v>0</x:v>
      </x:c>
      <x:c r="J206" s="74" t="s"/>
      <x:c r="N206" s="74" t="s"/>
      <x:c r="R206" s="74" t="s"/>
      <x:c r="V206" s="74" t="s"/>
      <x:c r="Z206" s="74" t="s"/>
      <x:c r="AD206" s="74" t="s"/>
      <x:c r="AH206" s="74" t="s"/>
      <x:c r="AL206" s="74" t="s"/>
      <x:c r="BV206" s="71">
        <x:f>IF(COUNTIF($BF$10:$BF$469,BF206)&gt;1,1,"")</x:f>
      </x:c>
    </x:row>
    <x:row r="207" spans="1:74" customFormat="1" ht="14.25" hidden="1" customHeight="1">
      <x:c r="B207" s="61" t="n">
        <x:v>1884500102</x:v>
      </x:c>
      <x:c r="D207" s="73" t="s">
        <x:v>181</x:v>
      </x:c>
      <x:c r="H207" s="74" t="n">
        <x:v>0</x:v>
      </x:c>
      <x:c r="J207" s="74" t="s"/>
      <x:c r="N207" s="74" t="s"/>
      <x:c r="R207" s="74" t="s"/>
      <x:c r="V207" s="74" t="s"/>
      <x:c r="Z207" s="74" t="s"/>
      <x:c r="AD207" s="74" t="s"/>
      <x:c r="AH207" s="74" t="s"/>
      <x:c r="AL207" s="74" t="s"/>
      <x:c r="BV207" s="71">
        <x:f>IF(COUNTIF($BF$10:$BF$469,BF207)&gt;1,1,"")</x:f>
      </x:c>
    </x:row>
    <x:row r="208" spans="1:74" customFormat="1" ht="14.25" hidden="1" customHeight="1">
      <x:c r="B208" s="61" t="n">
        <x:v>1884500103</x:v>
      </x:c>
      <x:c r="D208" s="73" t="s">
        <x:v>182</x:v>
      </x:c>
      <x:c r="H208" s="74" t="n">
        <x:v>0</x:v>
      </x:c>
      <x:c r="J208" s="74" t="s"/>
      <x:c r="N208" s="74" t="s"/>
      <x:c r="R208" s="74" t="s"/>
      <x:c r="V208" s="74" t="s"/>
      <x:c r="Z208" s="74" t="s"/>
      <x:c r="AD208" s="74" t="s"/>
      <x:c r="AH208" s="74" t="s"/>
      <x:c r="AL208" s="74" t="s"/>
      <x:c r="BV208" s="71">
        <x:f>IF(COUNTIF($BF$10:$BF$469,BF208)&gt;1,1,"")</x:f>
      </x:c>
    </x:row>
    <x:row r="209" spans="1:74" customFormat="1" ht="14.25" hidden="1" customHeight="1">
      <x:c r="B209" s="61" t="n">
        <x:v>1884500104</x:v>
      </x:c>
      <x:c r="D209" s="73" t="s">
        <x:v>183</x:v>
      </x:c>
      <x:c r="H209" s="74" t="n">
        <x:v>0</x:v>
      </x:c>
      <x:c r="J209" s="74" t="s"/>
      <x:c r="N209" s="74" t="s"/>
      <x:c r="R209" s="74" t="s"/>
      <x:c r="V209" s="74" t="s"/>
      <x:c r="Z209" s="74" t="s"/>
      <x:c r="AD209" s="74" t="s"/>
      <x:c r="AH209" s="74" t="s"/>
      <x:c r="AL209" s="74" t="s"/>
      <x:c r="BV209" s="71">
        <x:f>IF(COUNTIF($BF$10:$BF$469,BF209)&gt;1,1,"")</x:f>
      </x:c>
    </x:row>
    <x:row r="210" spans="1:74" customFormat="1" ht="14.25" hidden="1" customHeight="1">
      <x:c r="B210" s="61" t="n">
        <x:v>1884500105</x:v>
      </x:c>
      <x:c r="D210" s="73" t="s">
        <x:v>183</x:v>
      </x:c>
      <x:c r="H210" s="74" t="n">
        <x:v>0</x:v>
      </x:c>
      <x:c r="J210" s="74" t="s"/>
      <x:c r="N210" s="74" t="s"/>
      <x:c r="R210" s="74" t="s"/>
      <x:c r="V210" s="74" t="s"/>
      <x:c r="Z210" s="74" t="s"/>
      <x:c r="AD210" s="74" t="s"/>
      <x:c r="AH210" s="74" t="s"/>
      <x:c r="AL210" s="74" t="s"/>
      <x:c r="BV210" s="71">
        <x:f>IF(COUNTIF($BF$10:$BF$469,BF210)&gt;1,1,"")</x:f>
      </x:c>
    </x:row>
    <x:row r="211" spans="1:74" customFormat="1" ht="14.25" hidden="1" customHeight="1">
      <x:c r="B211" s="61" t="n">
        <x:v>1884500106</x:v>
      </x:c>
      <x:c r="D211" s="73" t="s">
        <x:v>184</x:v>
      </x:c>
      <x:c r="H211" s="74" t="n">
        <x:v>0</x:v>
      </x:c>
      <x:c r="J211" s="74" t="s"/>
      <x:c r="N211" s="74" t="s"/>
      <x:c r="R211" s="74" t="s"/>
      <x:c r="V211" s="74" t="s"/>
      <x:c r="Z211" s="74" t="s"/>
      <x:c r="AD211" s="74" t="s"/>
      <x:c r="AH211" s="74" t="s"/>
      <x:c r="AL211" s="74" t="s"/>
      <x:c r="BV211" s="71">
        <x:f>IF(COUNTIF($BF$10:$BF$469,BF211)&gt;1,1,"")</x:f>
      </x:c>
    </x:row>
    <x:row r="212" spans="1:74" customFormat="1" ht="14.25" hidden="1" customHeight="1">
      <x:c r="A212" s="71" t="s">
        <x:v>18</x:v>
      </x:c>
      <x:c r="B212" s="61" t="s"/>
      <x:c r="D212" s="62" t="s">
        <x:v>185</x:v>
      </x:c>
      <x:c r="J212" s="74" t="s"/>
      <x:c r="N212" s="74" t="s"/>
      <x:c r="R212" s="74" t="s"/>
      <x:c r="V212" s="74" t="s"/>
      <x:c r="Z212" s="74" t="s"/>
      <x:c r="AD212" s="74" t="s"/>
      <x:c r="AH212" s="74" t="s"/>
      <x:c r="AL212" s="74" t="s"/>
      <x:c r="BV212" s="71">
        <x:f>IF(COUNTIF($BF$10:$BF$469,BF212)&gt;1,1,"")</x:f>
      </x:c>
    </x:row>
    <x:row r="213" spans="1:74" customFormat="1" ht="14.25" hidden="1" customHeight="1">
      <x:c r="B213" s="61" t="s"/>
      <x:c r="D213" s="94" t="s">
        <x:v>186</x:v>
      </x:c>
      <x:c r="H213" s="74">
        <x:f>SUM(H214:H218)</x:f>
      </x:c>
      <x:c r="J213" s="74" t="s"/>
      <x:c r="N213" s="74" t="s"/>
      <x:c r="R213" s="74" t="s"/>
      <x:c r="V213" s="74" t="s"/>
      <x:c r="Z213" s="74" t="s"/>
      <x:c r="AD213" s="74" t="s"/>
      <x:c r="AH213" s="74" t="s"/>
      <x:c r="AL213" s="74" t="s"/>
      <x:c r="BV213" s="71">
        <x:f>IF(COUNTIF($BF$10:$BF$469,BF213)&gt;1,1,"")</x:f>
      </x:c>
    </x:row>
    <x:row r="214" spans="1:74" customFormat="1" ht="14.25" hidden="1" customHeight="1">
      <x:c r="B214" s="61" t="n">
        <x:v>1889000001</x:v>
      </x:c>
      <x:c r="D214" s="73" t="s">
        <x:v>187</x:v>
      </x:c>
      <x:c r="H214" s="74" t="n">
        <x:v>0</x:v>
      </x:c>
      <x:c r="J214" s="74" t="s"/>
      <x:c r="N214" s="74" t="s"/>
      <x:c r="R214" s="74" t="s"/>
      <x:c r="V214" s="74" t="s"/>
      <x:c r="Z214" s="74" t="s"/>
      <x:c r="AD214" s="74" t="s"/>
      <x:c r="AH214" s="74" t="s"/>
      <x:c r="AL214" s="74" t="s"/>
      <x:c r="BV214" s="71">
        <x:f>IF(COUNTIF($BF$10:$BF$469,BF214)&gt;1,1,"")</x:f>
      </x:c>
    </x:row>
    <x:row r="215" spans="1:74" customFormat="1" ht="14.25" hidden="1" customHeight="1">
      <x:c r="B215" s="61" t="n">
        <x:v>1889000002</x:v>
      </x:c>
      <x:c r="D215" s="73" t="s">
        <x:v>188</x:v>
      </x:c>
      <x:c r="H215" s="74" t="n">
        <x:v>0</x:v>
      </x:c>
      <x:c r="J215" s="74" t="s"/>
      <x:c r="K215" s="74" t="s"/>
      <x:c r="M215" s="74" t="s"/>
      <x:c r="N215" s="74" t="s"/>
      <x:c r="O215" s="74" t="s"/>
      <x:c r="Q215" s="74" t="s"/>
      <x:c r="R215" s="74" t="s"/>
      <x:c r="S215" s="74" t="s"/>
      <x:c r="U215" s="74" t="s"/>
      <x:c r="V215" s="74" t="s"/>
      <x:c r="W215" s="74" t="s"/>
      <x:c r="Y215" s="74" t="s"/>
      <x:c r="Z215" s="74" t="s"/>
      <x:c r="AA215" s="74" t="s"/>
      <x:c r="AC215" s="74" t="s"/>
      <x:c r="AD215" s="74" t="s"/>
      <x:c r="AE215" s="74" t="s"/>
      <x:c r="AG215" s="74" t="s"/>
      <x:c r="AH215" s="74" t="s"/>
      <x:c r="AI215" s="74" t="s"/>
      <x:c r="AK215" s="74" t="s"/>
      <x:c r="AL215" s="74" t="s"/>
      <x:c r="BV215" s="71">
        <x:f>IF(COUNTIF($BF$10:$BF$469,BF215)&gt;1,1,"")</x:f>
      </x:c>
    </x:row>
    <x:row r="216" spans="1:74" customFormat="1" ht="14.25" hidden="1" customHeight="1">
      <x:c r="B216" s="61" t="n">
        <x:v>1889000003</x:v>
      </x:c>
      <x:c r="D216" s="73" t="s">
        <x:v>189</x:v>
      </x:c>
      <x:c r="H216" s="74" t="n">
        <x:v>0</x:v>
      </x:c>
      <x:c r="J216" s="74" t="s"/>
      <x:c r="K216" s="74" t="s"/>
      <x:c r="M216" s="74" t="s"/>
      <x:c r="N216" s="74" t="s"/>
      <x:c r="O216" s="74" t="s"/>
      <x:c r="Q216" s="74" t="s"/>
      <x:c r="R216" s="74" t="s"/>
      <x:c r="S216" s="74" t="s"/>
      <x:c r="U216" s="74" t="s"/>
      <x:c r="V216" s="74" t="s"/>
      <x:c r="W216" s="74" t="s"/>
      <x:c r="Y216" s="74" t="s"/>
      <x:c r="Z216" s="74" t="s"/>
      <x:c r="AA216" s="74" t="s"/>
      <x:c r="AC216" s="74" t="s"/>
      <x:c r="AD216" s="74" t="s"/>
      <x:c r="AE216" s="74" t="s"/>
      <x:c r="AG216" s="74" t="s"/>
      <x:c r="AH216" s="74" t="s"/>
      <x:c r="AI216" s="74" t="s"/>
      <x:c r="AK216" s="74" t="s"/>
      <x:c r="AL216" s="74" t="s"/>
      <x:c r="BV216" s="71">
        <x:f>IF(COUNTIF($BF$10:$BF$469,BF216)&gt;1,1,"")</x:f>
      </x:c>
    </x:row>
    <x:row r="217" spans="1:74" customFormat="1" ht="14.25" hidden="1" customHeight="1">
      <x:c r="B217" s="61" t="n">
        <x:v>1889000004</x:v>
      </x:c>
      <x:c r="D217" s="73" t="s">
        <x:v>190</x:v>
      </x:c>
      <x:c r="H217" s="74" t="n">
        <x:v>0</x:v>
      </x:c>
      <x:c r="J217" s="74" t="s"/>
      <x:c r="K217" s="74" t="s"/>
      <x:c r="M217" s="74" t="s"/>
      <x:c r="N217" s="74" t="s"/>
      <x:c r="O217" s="74" t="s"/>
      <x:c r="Q217" s="74" t="s"/>
      <x:c r="R217" s="74" t="s"/>
      <x:c r="S217" s="74" t="s"/>
      <x:c r="U217" s="74" t="s"/>
      <x:c r="V217" s="74" t="s"/>
      <x:c r="W217" s="74" t="s"/>
      <x:c r="Y217" s="74" t="s"/>
      <x:c r="Z217" s="74" t="s"/>
      <x:c r="AA217" s="74" t="s"/>
      <x:c r="AC217" s="74" t="s"/>
      <x:c r="AD217" s="74" t="s"/>
      <x:c r="AE217" s="74" t="s"/>
      <x:c r="AG217" s="74" t="s"/>
      <x:c r="AH217" s="74" t="s"/>
      <x:c r="AI217" s="74" t="s"/>
      <x:c r="AK217" s="74" t="s"/>
      <x:c r="AL217" s="74" t="s"/>
      <x:c r="BV217" s="71">
        <x:f>IF(COUNTIF($BF$10:$BF$469,BF217)&gt;1,1,"")</x:f>
      </x:c>
    </x:row>
    <x:row r="218" spans="1:74" customFormat="1" ht="14.25" hidden="1" customHeight="1">
      <x:c r="B218" s="61" t="n">
        <x:v>1889000005</x:v>
      </x:c>
      <x:c r="D218" s="73" t="s">
        <x:v>191</x:v>
      </x:c>
      <x:c r="H218" s="74" t="n">
        <x:v>0</x:v>
      </x:c>
      <x:c r="J218" s="74" t="s"/>
      <x:c r="K218" s="74" t="s"/>
      <x:c r="M218" s="74" t="s"/>
      <x:c r="N218" s="74" t="s"/>
      <x:c r="O218" s="74" t="s"/>
      <x:c r="Q218" s="74" t="s"/>
      <x:c r="R218" s="74" t="s"/>
      <x:c r="S218" s="74" t="s"/>
      <x:c r="U218" s="74" t="s"/>
      <x:c r="V218" s="74" t="s"/>
      <x:c r="W218" s="74" t="s"/>
      <x:c r="Y218" s="74" t="s"/>
      <x:c r="Z218" s="74" t="s"/>
      <x:c r="AA218" s="74" t="s"/>
      <x:c r="AC218" s="74" t="s"/>
      <x:c r="AD218" s="74" t="s"/>
      <x:c r="AE218" s="74" t="s"/>
      <x:c r="AG218" s="74" t="s"/>
      <x:c r="AH218" s="74" t="s"/>
      <x:c r="AI218" s="74" t="s"/>
      <x:c r="AK218" s="74" t="s"/>
      <x:c r="AL218" s="74" t="s"/>
      <x:c r="BV218" s="71">
        <x:f>IF(COUNTIF($BF$10:$BF$469,BF218)&gt;1,1,"")</x:f>
      </x:c>
    </x:row>
    <x:row r="219" spans="1:74" customFormat="1" ht="14.25" hidden="1" customHeight="1">
      <x:c r="B219" s="61" t="s"/>
      <x:c r="D219" s="62" t="s">
        <x:v>192</x:v>
      </x:c>
      <x:c r="H219" s="74">
        <x:f>H220</x:f>
      </x:c>
      <x:c r="J219" s="74" t="s"/>
      <x:c r="K219" s="74" t="s"/>
      <x:c r="M219" s="74" t="s"/>
      <x:c r="N219" s="74" t="s"/>
      <x:c r="O219" s="74" t="s"/>
      <x:c r="Q219" s="74" t="s"/>
      <x:c r="R219" s="74" t="s"/>
      <x:c r="S219" s="74" t="s"/>
      <x:c r="U219" s="74" t="s"/>
      <x:c r="V219" s="74" t="s"/>
      <x:c r="W219" s="74" t="s"/>
      <x:c r="Y219" s="74" t="s"/>
      <x:c r="Z219" s="74" t="s"/>
      <x:c r="AA219" s="74" t="s"/>
      <x:c r="AC219" s="74" t="s"/>
      <x:c r="AD219" s="74" t="s"/>
      <x:c r="AE219" s="74" t="s"/>
      <x:c r="AG219" s="74" t="s"/>
      <x:c r="AH219" s="74" t="s"/>
      <x:c r="AI219" s="74" t="s"/>
      <x:c r="AK219" s="74" t="s"/>
      <x:c r="AL219" s="74" t="s"/>
    </x:row>
    <x:row r="220" spans="1:74" customFormat="1" ht="14.25" hidden="1" customHeight="1">
      <x:c r="B220" s="61" t="n">
        <x:v>1843001015</x:v>
      </x:c>
      <x:c r="D220" s="73" t="s">
        <x:v>193</x:v>
      </x:c>
      <x:c r="H220" s="74" t="n">
        <x:v>0</x:v>
      </x:c>
      <x:c r="J220" s="74" t="s"/>
      <x:c r="K220" s="74" t="s"/>
      <x:c r="M220" s="74" t="s"/>
      <x:c r="N220" s="74" t="s"/>
      <x:c r="O220" s="74" t="s"/>
      <x:c r="Q220" s="74" t="s"/>
      <x:c r="R220" s="74" t="s"/>
      <x:c r="S220" s="74" t="s"/>
      <x:c r="U220" s="74" t="s"/>
      <x:c r="V220" s="74" t="s"/>
      <x:c r="W220" s="74" t="s"/>
      <x:c r="Y220" s="74" t="s"/>
      <x:c r="Z220" s="74" t="s"/>
      <x:c r="AA220" s="74" t="s"/>
      <x:c r="AC220" s="74" t="s"/>
      <x:c r="AD220" s="74" t="s"/>
      <x:c r="AE220" s="74" t="s"/>
      <x:c r="AG220" s="74" t="s"/>
      <x:c r="AH220" s="74" t="s"/>
      <x:c r="AI220" s="74" t="s"/>
      <x:c r="AK220" s="74" t="s"/>
      <x:c r="AL220" s="74" t="s"/>
    </x:row>
    <x:row r="221" spans="1:74" customFormat="1" ht="14.25" customHeight="1">
      <x:c r="B221" s="61" t="s"/>
      <x:c r="D221" s="73" t="s"/>
      <x:c r="J221" s="74" t="s"/>
      <x:c r="K221" s="74" t="s"/>
      <x:c r="M221" s="74" t="s"/>
      <x:c r="N221" s="74" t="s"/>
      <x:c r="O221" s="74" t="s"/>
      <x:c r="Q221" s="74" t="s"/>
      <x:c r="R221" s="74" t="s"/>
      <x:c r="S221" s="74" t="s"/>
      <x:c r="U221" s="74" t="s"/>
      <x:c r="V221" s="74" t="s"/>
      <x:c r="W221" s="74" t="s"/>
      <x:c r="Y221" s="74" t="s"/>
      <x:c r="Z221" s="74" t="s"/>
      <x:c r="AA221" s="74" t="s"/>
      <x:c r="AC221" s="74" t="s"/>
      <x:c r="AD221" s="74" t="s"/>
      <x:c r="AE221" s="74" t="s"/>
      <x:c r="AG221" s="74" t="s"/>
      <x:c r="AH221" s="74" t="s"/>
      <x:c r="AI221" s="74" t="s"/>
      <x:c r="AK221" s="74" t="s"/>
      <x:c r="AL221" s="74" t="s"/>
    </x:row>
    <x:row r="222" spans="1:74" customFormat="1" ht="14.25" customHeight="1">
      <x:c r="B222" s="61" t="s"/>
      <x:c r="D222" s="100" t="s"/>
      <x:c r="H222" s="101">
        <x:f>H10+H24+H32+H38+H45+H57+H74+H97+H101+H103+H108+H118+H123+H127+H163+H167+H170+H182+H186+H188+H190+H204+H213+H35+H115+H161+H29+H61+H51+H79+H54+H125+H63+H94+H92+H90+H82+H69+H66+H219</x:f>
      </x:c>
      <x:c r="I222" s="75" t="s"/>
      <x:c r="J222" s="74" t="s"/>
      <x:c r="K222" s="74" t="s"/>
      <x:c r="M222" s="74" t="s"/>
      <x:c r="N222" s="74" t="s"/>
      <x:c r="O222" s="74" t="s"/>
      <x:c r="Q222" s="74" t="s"/>
      <x:c r="R222" s="74" t="s"/>
      <x:c r="S222" s="74" t="s"/>
      <x:c r="U222" s="74" t="s"/>
      <x:c r="V222" s="74" t="s"/>
      <x:c r="W222" s="74" t="s"/>
      <x:c r="Y222" s="74" t="s"/>
      <x:c r="Z222" s="74" t="s"/>
      <x:c r="AA222" s="74" t="s"/>
      <x:c r="AC222" s="74" t="s"/>
      <x:c r="AD222" s="74" t="s"/>
      <x:c r="AE222" s="74" t="s"/>
      <x:c r="AG222" s="74" t="s"/>
      <x:c r="AH222" s="74" t="s"/>
      <x:c r="AI222" s="74" t="s"/>
      <x:c r="AK222" s="74" t="s"/>
      <x:c r="AL222" s="74" t="s"/>
      <x:c r="AM222" s="75" t="s"/>
      <x:c r="BV222" s="71">
        <x:f>IF(COUNTIF($BF$10:$BF$469,BF222)&gt;1,1,"")</x:f>
      </x:c>
    </x:row>
    <x:row r="223" spans="1:74" customFormat="1" ht="14.25" customHeight="1">
      <x:c r="A223" s="71" t="s">
        <x:v>194</x:v>
      </x:c>
      <x:c r="B223" s="61" t="s"/>
      <x:c r="D223" s="100" t="s"/>
      <x:c r="H223" s="74" t="s"/>
      <x:c r="J223" s="74" t="s"/>
      <x:c r="K223" s="74" t="s"/>
      <x:c r="M223" s="74" t="s"/>
      <x:c r="N223" s="74" t="s"/>
      <x:c r="O223" s="74" t="s"/>
      <x:c r="Q223" s="74" t="s"/>
      <x:c r="R223" s="74" t="s"/>
      <x:c r="S223" s="74" t="s"/>
      <x:c r="U223" s="74" t="s"/>
      <x:c r="V223" s="74" t="s"/>
      <x:c r="W223" s="74" t="s"/>
      <x:c r="Y223" s="74" t="s"/>
      <x:c r="Z223" s="74" t="s"/>
      <x:c r="AA223" s="74" t="s"/>
      <x:c r="AC223" s="74" t="s"/>
      <x:c r="AD223" s="74" t="s"/>
      <x:c r="AE223" s="74" t="s"/>
      <x:c r="AG223" s="74" t="s"/>
      <x:c r="AH223" s="74" t="s"/>
      <x:c r="AI223" s="74" t="s"/>
      <x:c r="AK223" s="74" t="s"/>
      <x:c r="AL223" s="74" t="s"/>
      <x:c r="BV223" s="71">
        <x:f>IF(COUNTIF($BF$10:$BF$469,BF223)&gt;1,1,"")</x:f>
      </x:c>
    </x:row>
    <x:row r="224" spans="1:74" customFormat="1" ht="14.25" customHeight="1">
      <x:c r="A224" s="71" t="s">
        <x:v>18</x:v>
      </x:c>
      <x:c r="B224" s="77" t="s"/>
      <x:c r="D224" s="67" t="s">
        <x:v>195</x:v>
      </x:c>
      <x:c r="J224" s="74" t="s"/>
      <x:c r="K224" s="74" t="s"/>
      <x:c r="M224" s="74" t="s"/>
      <x:c r="N224" s="74" t="s"/>
      <x:c r="O224" s="74" t="s"/>
      <x:c r="Q224" s="74" t="s"/>
      <x:c r="R224" s="74" t="s"/>
      <x:c r="S224" s="74" t="s"/>
      <x:c r="U224" s="74" t="s"/>
      <x:c r="V224" s="74" t="s"/>
      <x:c r="W224" s="74" t="s"/>
      <x:c r="Y224" s="74" t="s"/>
      <x:c r="Z224" s="74" t="s"/>
      <x:c r="AA224" s="74" t="s"/>
      <x:c r="AC224" s="74" t="s"/>
      <x:c r="AD224" s="74" t="s"/>
      <x:c r="AE224" s="74" t="s"/>
      <x:c r="AG224" s="74" t="s"/>
      <x:c r="AH224" s="74" t="s"/>
      <x:c r="AI224" s="74" t="s"/>
      <x:c r="AK224" s="74" t="s"/>
      <x:c r="AL224" s="74" t="s"/>
      <x:c r="BV224" s="71">
        <x:f>IF(COUNTIF($BF$10:$BF$469,BF224)&gt;1,1,"")</x:f>
      </x:c>
    </x:row>
    <x:row r="225" spans="1:74" customFormat="1" ht="14.25" customHeight="1">
      <x:c r="A225" s="71" t="s">
        <x:v>18</x:v>
      </x:c>
      <x:c r="B225" s="77" t="s"/>
      <x:c r="D225" s="102" t="s">
        <x:v>196</x:v>
      </x:c>
      <x:c r="J225" s="74" t="s"/>
      <x:c r="K225" s="74" t="s"/>
      <x:c r="M225" s="74" t="s"/>
      <x:c r="N225" s="74" t="s"/>
      <x:c r="O225" s="74" t="s"/>
      <x:c r="Q225" s="74" t="s"/>
      <x:c r="R225" s="74" t="s"/>
      <x:c r="S225" s="74" t="s"/>
      <x:c r="U225" s="74" t="s"/>
      <x:c r="V225" s="74" t="s"/>
      <x:c r="W225" s="74" t="s"/>
      <x:c r="Y225" s="74" t="s"/>
      <x:c r="Z225" s="74" t="s"/>
      <x:c r="AA225" s="74" t="s"/>
      <x:c r="AC225" s="74" t="s"/>
      <x:c r="AD225" s="74" t="s"/>
      <x:c r="AE225" s="74" t="s"/>
      <x:c r="AG225" s="74" t="s"/>
      <x:c r="AH225" s="74" t="s"/>
      <x:c r="AI225" s="74" t="s"/>
      <x:c r="AK225" s="74" t="s"/>
      <x:c r="AL225" s="74" t="s"/>
      <x:c r="BV225" s="71">
        <x:f>IF(COUNTIF($BF$10:$BF$469,BF225)&gt;1,1,"")</x:f>
      </x:c>
    </x:row>
    <x:row r="226" spans="1:74" customFormat="1" ht="14.25" hidden="1" customHeight="1">
      <x:c r="B226" s="77" t="s"/>
      <x:c r="D226" s="94" t="s">
        <x:v>197</x:v>
      </x:c>
      <x:c r="H226" s="74">
        <x:f>SUM(H227:H231)</x:f>
      </x:c>
      <x:c r="J226" s="74" t="s"/>
      <x:c r="K226" s="74" t="s"/>
      <x:c r="M226" s="74" t="s"/>
      <x:c r="N226" s="74" t="s"/>
      <x:c r="O226" s="74" t="s"/>
      <x:c r="Q226" s="74" t="s"/>
      <x:c r="R226" s="74" t="s"/>
      <x:c r="S226" s="74" t="s"/>
      <x:c r="U226" s="74" t="s"/>
      <x:c r="V226" s="74" t="s"/>
      <x:c r="W226" s="74" t="s"/>
      <x:c r="Y226" s="74" t="s"/>
      <x:c r="Z226" s="74" t="s"/>
      <x:c r="AA226" s="74" t="s"/>
      <x:c r="AC226" s="74" t="s"/>
      <x:c r="AD226" s="74" t="s"/>
      <x:c r="AE226" s="74" t="s"/>
      <x:c r="AG226" s="74" t="s"/>
      <x:c r="AH226" s="74" t="s"/>
      <x:c r="AI226" s="74" t="s"/>
      <x:c r="AK226" s="74" t="s"/>
      <x:c r="AL226" s="74" t="s"/>
      <x:c r="BV226" s="71">
        <x:f>IF(COUNTIF($BF$10:$BF$469,BF226)&gt;1,1,"")</x:f>
      </x:c>
    </x:row>
    <x:row r="227" spans="1:74" customFormat="1" ht="14.25" hidden="1" customHeight="1">
      <x:c r="B227" s="61" t="n">
        <x:v>2100000302</x:v>
      </x:c>
      <x:c r="D227" s="93" t="s">
        <x:v>198</x:v>
      </x:c>
      <x:c r="H227" s="74" t="n">
        <x:v>0</x:v>
      </x:c>
      <x:c r="J227" s="74" t="s"/>
      <x:c r="K227" s="74" t="s"/>
      <x:c r="M227" s="74" t="s"/>
      <x:c r="N227" s="74" t="s"/>
      <x:c r="O227" s="74" t="s"/>
      <x:c r="Q227" s="74" t="s"/>
      <x:c r="R227" s="74" t="s"/>
      <x:c r="S227" s="74" t="s"/>
      <x:c r="U227" s="74" t="s"/>
      <x:c r="V227" s="74" t="s"/>
      <x:c r="W227" s="74" t="s"/>
      <x:c r="Y227" s="74" t="s"/>
      <x:c r="Z227" s="74" t="s"/>
      <x:c r="AA227" s="74" t="s"/>
      <x:c r="AC227" s="74" t="s"/>
      <x:c r="AD227" s="74" t="s"/>
      <x:c r="AE227" s="74" t="s"/>
      <x:c r="AG227" s="74" t="s"/>
      <x:c r="AH227" s="74" t="s"/>
      <x:c r="AI227" s="74" t="s"/>
      <x:c r="AK227" s="74" t="s"/>
      <x:c r="AL227" s="74" t="s"/>
      <x:c r="BV227" s="71">
        <x:f>IF(COUNTIF($BF$10:$BF$469,BF227)&gt;1,1,"")</x:f>
      </x:c>
    </x:row>
    <x:row r="228" spans="1:74" customFormat="1" ht="14.25" hidden="1" customHeight="1">
      <x:c r="B228" s="61" t="n">
        <x:v>2100000303</x:v>
      </x:c>
      <x:c r="D228" s="93" t="s">
        <x:v>199</x:v>
      </x:c>
      <x:c r="H228" s="74" t="n">
        <x:v>0</x:v>
      </x:c>
      <x:c r="J228" s="74" t="s"/>
      <x:c r="K228" s="74" t="s"/>
      <x:c r="M228" s="74" t="s"/>
      <x:c r="N228" s="74" t="s"/>
      <x:c r="O228" s="74" t="s"/>
      <x:c r="Q228" s="74" t="s"/>
      <x:c r="R228" s="74" t="s"/>
      <x:c r="S228" s="74" t="s"/>
      <x:c r="U228" s="74" t="s"/>
      <x:c r="V228" s="74" t="s"/>
      <x:c r="W228" s="74" t="s"/>
      <x:c r="Y228" s="74" t="s"/>
      <x:c r="Z228" s="74" t="s"/>
      <x:c r="AA228" s="74" t="s"/>
      <x:c r="AC228" s="74" t="s"/>
      <x:c r="AD228" s="74" t="s"/>
      <x:c r="AE228" s="74" t="s"/>
      <x:c r="AG228" s="74" t="s"/>
      <x:c r="AH228" s="74" t="s"/>
      <x:c r="AI228" s="74" t="s"/>
      <x:c r="AK228" s="74" t="s"/>
      <x:c r="AL228" s="74" t="s"/>
      <x:c r="BV228" s="71">
        <x:f>IF(COUNTIF($BF$10:$BF$469,BF228)&gt;1,1,"")</x:f>
      </x:c>
    </x:row>
    <x:row r="229" spans="1:74" customFormat="1" ht="14.25" hidden="1" customHeight="1">
      <x:c r="B229" s="61" t="n">
        <x:v>2100000306</x:v>
      </x:c>
      <x:c r="D229" s="93" t="s">
        <x:v>200</x:v>
      </x:c>
      <x:c r="H229" s="74" t="n">
        <x:v>0</x:v>
      </x:c>
      <x:c r="J229" s="74" t="s"/>
      <x:c r="K229" s="74" t="s"/>
      <x:c r="M229" s="74" t="s"/>
      <x:c r="N229" s="74" t="s"/>
      <x:c r="O229" s="74" t="s"/>
      <x:c r="Q229" s="74" t="s"/>
      <x:c r="R229" s="74" t="s"/>
      <x:c r="S229" s="74" t="s"/>
      <x:c r="U229" s="74" t="s"/>
      <x:c r="V229" s="74" t="s"/>
      <x:c r="W229" s="74" t="s"/>
      <x:c r="Y229" s="74" t="s"/>
      <x:c r="Z229" s="74" t="s"/>
      <x:c r="AA229" s="74" t="s"/>
      <x:c r="AC229" s="74" t="s"/>
      <x:c r="AD229" s="74" t="s"/>
      <x:c r="AE229" s="74" t="s"/>
      <x:c r="AG229" s="74" t="s"/>
      <x:c r="AH229" s="74" t="s"/>
      <x:c r="AI229" s="74" t="s"/>
      <x:c r="AK229" s="74" t="s"/>
      <x:c r="AL229" s="74" t="s"/>
      <x:c r="BV229" s="71">
        <x:f>IF(COUNTIF($BF$10:$BF$469,BF229)&gt;1,1,"")</x:f>
      </x:c>
    </x:row>
    <x:row r="230" spans="1:74" customFormat="1" ht="14.25" hidden="1" customHeight="1">
      <x:c r="B230" s="61" t="n">
        <x:v>2100000308</x:v>
      </x:c>
      <x:c r="D230" s="93" t="s">
        <x:v>201</x:v>
      </x:c>
      <x:c r="H230" s="74" t="n">
        <x:v>0</x:v>
      </x:c>
      <x:c r="J230" s="74" t="s"/>
      <x:c r="K230" s="74" t="s"/>
      <x:c r="M230" s="74" t="s"/>
      <x:c r="N230" s="74" t="s"/>
      <x:c r="O230" s="74" t="s"/>
      <x:c r="Q230" s="74" t="s"/>
      <x:c r="R230" s="74" t="s"/>
      <x:c r="S230" s="74" t="s"/>
      <x:c r="U230" s="74" t="s"/>
      <x:c r="V230" s="74" t="s"/>
      <x:c r="W230" s="74" t="s"/>
      <x:c r="Y230" s="74" t="s"/>
      <x:c r="Z230" s="74" t="s"/>
      <x:c r="AA230" s="74" t="s"/>
      <x:c r="AC230" s="74" t="s"/>
      <x:c r="AD230" s="74" t="s"/>
      <x:c r="AE230" s="74" t="s"/>
      <x:c r="AG230" s="74" t="s"/>
      <x:c r="AH230" s="74" t="s"/>
      <x:c r="AI230" s="74" t="s"/>
      <x:c r="AK230" s="74" t="s"/>
      <x:c r="AL230" s="74" t="s"/>
      <x:c r="BV230" s="71">
        <x:f>IF(COUNTIF($BF$10:$BF$469,BF230)&gt;1,1,"")</x:f>
      </x:c>
    </x:row>
    <x:row r="231" spans="1:74" customFormat="1" ht="14.25" hidden="1" customHeight="1">
      <x:c r="B231" s="61" t="n">
        <x:v>2100000309</x:v>
      </x:c>
      <x:c r="D231" s="93" t="s">
        <x:v>202</x:v>
      </x:c>
      <x:c r="H231" s="74" t="n">
        <x:v>0</x:v>
      </x:c>
      <x:c r="J231" s="74" t="s"/>
      <x:c r="K231" s="74" t="s"/>
      <x:c r="M231" s="74" t="s"/>
      <x:c r="N231" s="74" t="s"/>
      <x:c r="O231" s="74" t="s"/>
      <x:c r="Q231" s="74" t="s"/>
      <x:c r="R231" s="74" t="s"/>
      <x:c r="S231" s="74" t="s"/>
      <x:c r="U231" s="74" t="s"/>
      <x:c r="V231" s="74" t="s"/>
      <x:c r="W231" s="74" t="s"/>
      <x:c r="Y231" s="74" t="s"/>
      <x:c r="Z231" s="74" t="s"/>
      <x:c r="AA231" s="74" t="s"/>
      <x:c r="AC231" s="74" t="s"/>
      <x:c r="AD231" s="74" t="s"/>
      <x:c r="AE231" s="74" t="s"/>
      <x:c r="AG231" s="74" t="s"/>
      <x:c r="AH231" s="74" t="s"/>
      <x:c r="AI231" s="74" t="s"/>
      <x:c r="AK231" s="74" t="s"/>
      <x:c r="AL231" s="74" t="s"/>
      <x:c r="BV231" s="71">
        <x:f>IF(COUNTIF($BF$10:$BF$469,BF231)&gt;1,1,"")</x:f>
      </x:c>
    </x:row>
    <x:row r="232" spans="1:74" customFormat="1" ht="14.25" hidden="1" customHeight="1">
      <x:c r="B232" s="77" t="s"/>
      <x:c r="D232" s="94" t="s">
        <x:v>203</x:v>
      </x:c>
      <x:c r="H232" s="74">
        <x:f>SUM(H233)</x:f>
      </x:c>
      <x:c r="J232" s="74" t="s"/>
      <x:c r="K232" s="74" t="s"/>
      <x:c r="M232" s="74" t="s"/>
      <x:c r="N232" s="74" t="s"/>
      <x:c r="O232" s="74" t="s"/>
      <x:c r="Q232" s="74" t="s"/>
      <x:c r="R232" s="74" t="s"/>
      <x:c r="S232" s="74" t="s"/>
      <x:c r="U232" s="74" t="s"/>
      <x:c r="V232" s="74" t="s"/>
      <x:c r="W232" s="74" t="s"/>
      <x:c r="Y232" s="74" t="s"/>
      <x:c r="Z232" s="74" t="s"/>
      <x:c r="AA232" s="74" t="s"/>
      <x:c r="AC232" s="74" t="s"/>
      <x:c r="AD232" s="74" t="s"/>
      <x:c r="AE232" s="74" t="s"/>
      <x:c r="AG232" s="74" t="s"/>
      <x:c r="AH232" s="74" t="s"/>
      <x:c r="AI232" s="74" t="s"/>
      <x:c r="AK232" s="74" t="s"/>
      <x:c r="AL232" s="74" t="s"/>
      <x:c r="BV232" s="71">
        <x:f>IF(COUNTIF($BF$10:$BF$469,BF232)&gt;1,1,"")</x:f>
      </x:c>
    </x:row>
    <x:row r="233" spans="1:74" customFormat="1" ht="14.25" hidden="1" customHeight="1">
      <x:c r="B233" s="61" t="n">
        <x:v>2100000305</x:v>
      </x:c>
      <x:c r="D233" s="93" t="s">
        <x:v>204</x:v>
      </x:c>
      <x:c r="H233" s="74" t="n">
        <x:v>0</x:v>
      </x:c>
      <x:c r="J233" s="74" t="s"/>
      <x:c r="K233" s="74" t="s"/>
      <x:c r="M233" s="74" t="s"/>
      <x:c r="N233" s="74" t="s"/>
      <x:c r="O233" s="74" t="s"/>
      <x:c r="Q233" s="74" t="s"/>
      <x:c r="R233" s="74" t="s"/>
      <x:c r="S233" s="74" t="s"/>
      <x:c r="U233" s="74" t="s"/>
      <x:c r="V233" s="74" t="s"/>
      <x:c r="W233" s="74" t="s"/>
      <x:c r="Y233" s="74" t="s"/>
      <x:c r="Z233" s="74" t="s"/>
      <x:c r="AA233" s="74" t="s"/>
      <x:c r="AC233" s="74" t="s"/>
      <x:c r="AD233" s="74" t="s"/>
      <x:c r="AE233" s="74" t="s"/>
      <x:c r="AG233" s="74" t="s"/>
      <x:c r="AH233" s="74" t="s"/>
      <x:c r="AI233" s="74" t="s"/>
      <x:c r="AK233" s="74" t="s"/>
      <x:c r="AL233" s="74" t="s"/>
      <x:c r="BV233" s="71">
        <x:f>IF(COUNTIF($BF$10:$BF$469,BF233)&gt;1,1,"")</x:f>
      </x:c>
    </x:row>
    <x:row r="234" spans="1:74" customFormat="1" ht="14.25" hidden="1" customHeight="1">
      <x:c r="B234" s="77" t="s"/>
      <x:c r="D234" s="94" t="s">
        <x:v>190</x:v>
      </x:c>
      <x:c r="H234" s="74">
        <x:f>SUM(H235:H237)</x:f>
      </x:c>
      <x:c r="J234" s="74" t="s"/>
      <x:c r="K234" s="74" t="s"/>
      <x:c r="M234" s="74" t="s"/>
      <x:c r="N234" s="74" t="s"/>
      <x:c r="O234" s="74" t="s"/>
      <x:c r="Q234" s="74" t="s"/>
      <x:c r="R234" s="74" t="s"/>
      <x:c r="S234" s="74" t="s"/>
      <x:c r="U234" s="74" t="s"/>
      <x:c r="V234" s="74" t="s"/>
      <x:c r="W234" s="74" t="s"/>
      <x:c r="Y234" s="74" t="s"/>
      <x:c r="Z234" s="74" t="s"/>
      <x:c r="AA234" s="74" t="s"/>
      <x:c r="AC234" s="74" t="s"/>
      <x:c r="AD234" s="74" t="s"/>
      <x:c r="AE234" s="74" t="s"/>
      <x:c r="AG234" s="74" t="s"/>
      <x:c r="AH234" s="74" t="s"/>
      <x:c r="AI234" s="74" t="s"/>
      <x:c r="AK234" s="74" t="s"/>
      <x:c r="AL234" s="74" t="s"/>
      <x:c r="BV234" s="71">
        <x:f>IF(COUNTIF($BF$10:$BF$469,BF234)&gt;1,1,"")</x:f>
      </x:c>
    </x:row>
    <x:row r="235" spans="1:74" customFormat="1" ht="14.25" hidden="1" customHeight="1">
      <x:c r="B235" s="61" t="n">
        <x:v>2100000304</x:v>
      </x:c>
      <x:c r="D235" s="93" t="s">
        <x:v>205</x:v>
      </x:c>
      <x:c r="H235" s="74" t="n">
        <x:v>0</x:v>
      </x:c>
      <x:c r="J235" s="74" t="s"/>
      <x:c r="K235" s="74" t="s"/>
      <x:c r="M235" s="74" t="s"/>
      <x:c r="N235" s="74" t="s"/>
      <x:c r="O235" s="74" t="s"/>
      <x:c r="Q235" s="74" t="s"/>
      <x:c r="R235" s="74" t="s"/>
      <x:c r="S235" s="74" t="s"/>
      <x:c r="U235" s="74" t="s"/>
      <x:c r="V235" s="74" t="s"/>
      <x:c r="W235" s="74" t="s"/>
      <x:c r="Y235" s="74" t="s"/>
      <x:c r="Z235" s="74" t="s"/>
      <x:c r="AA235" s="74" t="s"/>
      <x:c r="AC235" s="74" t="s"/>
      <x:c r="AD235" s="74" t="s"/>
      <x:c r="AE235" s="74" t="s"/>
      <x:c r="AG235" s="74" t="s"/>
      <x:c r="AH235" s="74" t="s"/>
      <x:c r="AI235" s="74" t="s"/>
      <x:c r="AK235" s="74" t="s"/>
      <x:c r="AL235" s="74" t="s"/>
      <x:c r="BV235" s="71">
        <x:f>IF(COUNTIF($BF$10:$BF$469,BF235)&gt;1,1,"")</x:f>
      </x:c>
    </x:row>
    <x:row r="236" spans="1:74" customFormat="1" ht="14.25" hidden="1" customHeight="1">
      <x:c r="B236" s="61" t="n">
        <x:v>2221010004</x:v>
      </x:c>
      <x:c r="D236" s="93" t="s">
        <x:v>206</x:v>
      </x:c>
      <x:c r="H236" s="74" t="n">
        <x:v>0</x:v>
      </x:c>
      <x:c r="J236" s="74" t="s"/>
      <x:c r="K236" s="74" t="s"/>
      <x:c r="M236" s="74" t="s"/>
      <x:c r="N236" s="74" t="s"/>
      <x:c r="O236" s="74" t="s"/>
      <x:c r="Q236" s="74" t="s"/>
      <x:c r="R236" s="74" t="s"/>
      <x:c r="S236" s="74" t="s"/>
      <x:c r="U236" s="74" t="s"/>
      <x:c r="V236" s="74" t="s"/>
      <x:c r="W236" s="74" t="s"/>
      <x:c r="Y236" s="74" t="s"/>
      <x:c r="Z236" s="74" t="s"/>
      <x:c r="AA236" s="74" t="s"/>
      <x:c r="AC236" s="74" t="s"/>
      <x:c r="AD236" s="74" t="s"/>
      <x:c r="AE236" s="74" t="s"/>
      <x:c r="AG236" s="74" t="s"/>
      <x:c r="AH236" s="74" t="s"/>
      <x:c r="AI236" s="74" t="s"/>
      <x:c r="AK236" s="74" t="s"/>
      <x:c r="AL236" s="74" t="s"/>
      <x:c r="BV236" s="71">
        <x:f>IF(COUNTIF($BF$10:$BF$469,BF236)&gt;1,1,"")</x:f>
      </x:c>
    </x:row>
    <x:row r="237" spans="1:74" customFormat="1" ht="14.25" hidden="1" customHeight="1">
      <x:c r="B237" s="61" t="n">
        <x:v>2100000307</x:v>
      </x:c>
      <x:c r="D237" s="93" t="s">
        <x:v>207</x:v>
      </x:c>
      <x:c r="H237" s="74" t="n">
        <x:v>0</x:v>
      </x:c>
      <x:c r="J237" s="74" t="s"/>
      <x:c r="K237" s="74" t="s"/>
      <x:c r="M237" s="74" t="s"/>
      <x:c r="N237" s="74" t="s"/>
      <x:c r="O237" s="74" t="s"/>
      <x:c r="Q237" s="74" t="s"/>
      <x:c r="R237" s="74" t="s"/>
      <x:c r="S237" s="74" t="s"/>
      <x:c r="U237" s="74" t="s"/>
      <x:c r="V237" s="74" t="s"/>
      <x:c r="W237" s="74" t="s"/>
      <x:c r="Y237" s="74" t="s"/>
      <x:c r="Z237" s="74" t="s"/>
      <x:c r="AA237" s="74" t="s"/>
      <x:c r="AC237" s="74" t="s"/>
      <x:c r="AD237" s="74" t="s"/>
      <x:c r="AE237" s="74" t="s"/>
      <x:c r="AG237" s="74" t="s"/>
      <x:c r="AH237" s="74" t="s"/>
      <x:c r="AI237" s="74" t="s"/>
      <x:c r="AK237" s="74" t="s"/>
      <x:c r="AL237" s="74" t="s"/>
      <x:c r="BV237" s="71">
        <x:f>IF(COUNTIF($BF$10:$BF$469,BF237)&gt;1,1,"")</x:f>
      </x:c>
    </x:row>
    <x:row r="238" spans="1:74" customFormat="1" ht="14.25" hidden="1" customHeight="1">
      <x:c r="B238" s="77" t="s"/>
      <x:c r="D238" s="94" t="s">
        <x:v>208</x:v>
      </x:c>
      <x:c r="H238" s="74">
        <x:f>SUM(H239:H239)</x:f>
      </x:c>
      <x:c r="J238" s="74" t="s"/>
      <x:c r="K238" s="74" t="s"/>
      <x:c r="M238" s="74" t="s"/>
      <x:c r="N238" s="74" t="s"/>
      <x:c r="O238" s="74" t="s"/>
      <x:c r="Q238" s="74" t="s"/>
      <x:c r="R238" s="74" t="s"/>
      <x:c r="S238" s="74" t="s"/>
      <x:c r="U238" s="74" t="s"/>
      <x:c r="V238" s="74" t="s"/>
      <x:c r="W238" s="74" t="s"/>
      <x:c r="Y238" s="74" t="s"/>
      <x:c r="Z238" s="74" t="s"/>
      <x:c r="AA238" s="74" t="s"/>
      <x:c r="AC238" s="74" t="s"/>
      <x:c r="AD238" s="74" t="s"/>
      <x:c r="AE238" s="74" t="s"/>
      <x:c r="AG238" s="74" t="s"/>
      <x:c r="AH238" s="74" t="s"/>
      <x:c r="AI238" s="74" t="s"/>
      <x:c r="AK238" s="74" t="s"/>
      <x:c r="AL238" s="74" t="s"/>
      <x:c r="BV238" s="71">
        <x:f>IF(COUNTIF($BF$10:$BF$469,BF238)&gt;1,1,"")</x:f>
      </x:c>
    </x:row>
    <x:row r="239" spans="1:74" customFormat="1" ht="14.25" hidden="1" customHeight="1">
      <x:c r="B239" s="61" t="n">
        <x:v>2221010003</x:v>
      </x:c>
      <x:c r="D239" s="93" t="s">
        <x:v>209</x:v>
      </x:c>
      <x:c r="H239" s="74" t="n">
        <x:v>0</x:v>
      </x:c>
      <x:c r="J239" s="74" t="s"/>
      <x:c r="K239" s="74" t="s"/>
      <x:c r="M239" s="74" t="s"/>
      <x:c r="N239" s="74" t="s"/>
      <x:c r="O239" s="74" t="s"/>
      <x:c r="Q239" s="74" t="s"/>
      <x:c r="R239" s="74" t="s"/>
      <x:c r="S239" s="74" t="s"/>
      <x:c r="U239" s="74" t="s"/>
      <x:c r="V239" s="74" t="s"/>
      <x:c r="W239" s="74" t="s"/>
      <x:c r="Y239" s="74" t="s"/>
      <x:c r="Z239" s="74" t="s"/>
      <x:c r="AA239" s="74" t="s"/>
      <x:c r="AC239" s="74" t="s"/>
      <x:c r="AD239" s="74" t="s"/>
      <x:c r="AE239" s="74" t="s"/>
      <x:c r="AG239" s="74" t="s"/>
      <x:c r="AH239" s="74" t="s"/>
      <x:c r="AI239" s="74" t="s"/>
      <x:c r="AK239" s="74" t="s"/>
      <x:c r="AL239" s="74" t="s"/>
      <x:c r="BV239" s="71">
        <x:f>IF(COUNTIF($BF$10:$BF$469,BF239)&gt;1,1,"")</x:f>
      </x:c>
    </x:row>
    <x:row r="240" spans="1:74" customFormat="1" ht="14.25" hidden="1" customHeight="1">
      <x:c r="B240" s="77" t="s"/>
      <x:c r="D240" s="94" t="s">
        <x:v>210</x:v>
      </x:c>
      <x:c r="H240" s="74">
        <x:f>SUM(H241)</x:f>
      </x:c>
      <x:c r="J240" s="74" t="s"/>
      <x:c r="K240" s="74" t="s"/>
      <x:c r="M240" s="74" t="s"/>
      <x:c r="N240" s="74" t="s"/>
      <x:c r="O240" s="74" t="s"/>
      <x:c r="Q240" s="74" t="s"/>
      <x:c r="R240" s="74" t="s"/>
      <x:c r="S240" s="74" t="s"/>
      <x:c r="U240" s="74" t="s"/>
      <x:c r="V240" s="74" t="s"/>
      <x:c r="W240" s="74" t="s"/>
      <x:c r="Y240" s="74" t="s"/>
      <x:c r="Z240" s="74" t="s"/>
      <x:c r="AA240" s="74" t="s"/>
      <x:c r="AC240" s="74" t="s"/>
      <x:c r="AD240" s="74" t="s"/>
      <x:c r="AE240" s="74" t="s"/>
      <x:c r="AG240" s="74" t="s"/>
      <x:c r="AH240" s="74" t="s"/>
      <x:c r="AI240" s="74" t="s"/>
      <x:c r="AK240" s="74" t="s"/>
      <x:c r="AL240" s="74" t="s"/>
      <x:c r="BV240" s="71">
        <x:f>IF(COUNTIF($BF$10:$BF$469,BF240)&gt;1,1,"")</x:f>
      </x:c>
    </x:row>
    <x:row r="241" spans="1:74" customFormat="1" ht="14.25" hidden="1" customHeight="1">
      <x:c r="B241" s="61" t="n">
        <x:v>2100000301</x:v>
      </x:c>
      <x:c r="D241" s="93" t="s">
        <x:v>210</x:v>
      </x:c>
      <x:c r="H241" s="74" t="n">
        <x:v>0</x:v>
      </x:c>
      <x:c r="J241" s="74" t="s"/>
      <x:c r="K241" s="74" t="s"/>
      <x:c r="M241" s="74" t="s"/>
      <x:c r="N241" s="74" t="s"/>
      <x:c r="O241" s="74" t="s"/>
      <x:c r="Q241" s="74" t="s"/>
      <x:c r="R241" s="74" t="s"/>
      <x:c r="S241" s="74" t="s"/>
      <x:c r="U241" s="74" t="s"/>
      <x:c r="V241" s="74" t="s"/>
      <x:c r="W241" s="74" t="s"/>
      <x:c r="Y241" s="74" t="s"/>
      <x:c r="Z241" s="74" t="s"/>
      <x:c r="AA241" s="74" t="s"/>
      <x:c r="AC241" s="74" t="s"/>
      <x:c r="AD241" s="74" t="s"/>
      <x:c r="AE241" s="74" t="s"/>
      <x:c r="AG241" s="74" t="s"/>
      <x:c r="AH241" s="74" t="s"/>
      <x:c r="AI241" s="74" t="s"/>
      <x:c r="AK241" s="74" t="s"/>
      <x:c r="AL241" s="74" t="s"/>
      <x:c r="BV241" s="71">
        <x:f>IF(COUNTIF($BF$10:$BF$469,BF241)&gt;1,1,"")</x:f>
      </x:c>
    </x:row>
    <x:row r="242" spans="1:74" customFormat="1" ht="14.25" customHeight="1">
      <x:c r="H242" s="101">
        <x:f>H226+H232+H234+H238+H240</x:f>
      </x:c>
      <x:c r="J242" s="74" t="s"/>
      <x:c r="K242" s="74" t="s"/>
      <x:c r="M242" s="74" t="s"/>
      <x:c r="N242" s="74" t="s"/>
      <x:c r="O242" s="74" t="s"/>
      <x:c r="Q242" s="74" t="s"/>
      <x:c r="R242" s="74" t="s"/>
      <x:c r="S242" s="74" t="s"/>
      <x:c r="U242" s="74" t="s"/>
      <x:c r="V242" s="74" t="s"/>
      <x:c r="W242" s="74" t="s"/>
      <x:c r="Y242" s="74" t="s"/>
      <x:c r="Z242" s="74" t="s"/>
      <x:c r="AA242" s="74" t="s"/>
      <x:c r="AC242" s="74" t="s"/>
      <x:c r="AD242" s="74" t="s"/>
      <x:c r="AE242" s="74" t="s"/>
      <x:c r="AG242" s="74" t="s"/>
      <x:c r="AH242" s="74" t="s"/>
      <x:c r="AI242" s="74" t="s"/>
      <x:c r="AK242" s="74" t="s"/>
      <x:c r="AL242" s="74" t="s"/>
      <x:c r="BV242" s="71">
        <x:f>IF(COUNTIF($BF$10:$BF$469,BF242)&gt;1,1,"")</x:f>
      </x:c>
    </x:row>
    <x:row r="243" spans="1:74" customFormat="1" ht="14.25" customHeight="1">
      <x:c r="A243" s="71" t="s">
        <x:v>194</x:v>
      </x:c>
      <x:c r="J243" s="74" t="s"/>
      <x:c r="K243" s="74" t="s"/>
      <x:c r="M243" s="74" t="s"/>
      <x:c r="N243" s="74" t="s"/>
      <x:c r="O243" s="74" t="s"/>
      <x:c r="Q243" s="74" t="s"/>
      <x:c r="R243" s="74" t="s"/>
      <x:c r="S243" s="74" t="s"/>
      <x:c r="U243" s="74" t="s"/>
      <x:c r="V243" s="74" t="s"/>
      <x:c r="W243" s="74" t="s"/>
      <x:c r="Y243" s="74" t="s"/>
      <x:c r="Z243" s="74" t="s"/>
      <x:c r="AA243" s="74" t="s"/>
      <x:c r="AC243" s="74" t="s"/>
      <x:c r="AD243" s="74" t="s"/>
      <x:c r="AE243" s="74" t="s"/>
      <x:c r="AG243" s="74" t="s"/>
      <x:c r="AH243" s="74" t="s"/>
      <x:c r="AI243" s="74" t="s"/>
      <x:c r="AK243" s="74" t="s"/>
      <x:c r="AL243" s="74" t="s"/>
      <x:c r="BV243" s="71">
        <x:f>IF(COUNTIF($BF$10:$BF$469,BF243)&gt;1,1,"")</x:f>
      </x:c>
    </x:row>
    <x:row r="244" spans="1:74" customFormat="1" ht="14.25" customHeight="1" thickBot="1">
      <x:c r="A244" s="71" t="s">
        <x:v>211</x:v>
      </x:c>
      <x:c r="B244" s="77" t="s"/>
      <x:c r="D244" s="67" t="s">
        <x:v>212</x:v>
      </x:c>
      <x:c r="H244" s="105">
        <x:f>H242+H222</x:f>
      </x:c>
      <x:c r="J244" s="74" t="s"/>
      <x:c r="K244" s="74" t="s"/>
      <x:c r="M244" s="74" t="s"/>
      <x:c r="N244" s="74" t="s"/>
      <x:c r="O244" s="74" t="s"/>
      <x:c r="Q244" s="74" t="s"/>
      <x:c r="R244" s="74" t="s"/>
      <x:c r="S244" s="74" t="s"/>
      <x:c r="U244" s="74" t="s"/>
      <x:c r="V244" s="74" t="s"/>
      <x:c r="W244" s="74" t="s"/>
      <x:c r="Y244" s="74" t="s"/>
      <x:c r="Z244" s="74" t="s"/>
      <x:c r="AA244" s="74" t="s"/>
      <x:c r="AC244" s="74" t="s"/>
      <x:c r="AD244" s="74" t="s"/>
      <x:c r="AE244" s="74" t="s"/>
      <x:c r="AG244" s="74" t="s"/>
      <x:c r="AH244" s="74" t="s"/>
      <x:c r="AI244" s="74" t="s"/>
      <x:c r="AK244" s="74" t="s"/>
      <x:c r="AL244" s="74" t="s"/>
      <x:c r="BV244" s="71">
        <x:f>IF(COUNTIF($BF$10:$BF$469,BF244)&gt;1,1,"")</x:f>
      </x:c>
    </x:row>
    <x:row r="245" spans="1:74" customFormat="1" ht="14.25" customHeight="1" thickTop="1" thickBot="1">
      <x:c r="A245" s="71" t="s">
        <x:v>194</x:v>
      </x:c>
      <x:c r="D245" s="106" t="s"/>
      <x:c r="E245" s="106" t="s"/>
      <x:c r="F245" s="106" t="s"/>
      <x:c r="G245" s="106" t="s"/>
      <x:c r="H245" s="107" t="s"/>
      <x:c r="J245" s="74" t="s"/>
      <x:c r="K245" s="74" t="s"/>
      <x:c r="M245" s="74" t="s"/>
      <x:c r="N245" s="74" t="s"/>
      <x:c r="O245" s="74" t="s"/>
      <x:c r="Q245" s="74" t="s"/>
      <x:c r="R245" s="74" t="s"/>
      <x:c r="S245" s="74" t="s"/>
      <x:c r="U245" s="74" t="s"/>
      <x:c r="V245" s="74" t="s"/>
      <x:c r="W245" s="74" t="s"/>
      <x:c r="Y245" s="74" t="s"/>
      <x:c r="Z245" s="74" t="s"/>
      <x:c r="AA245" s="74" t="s"/>
      <x:c r="AC245" s="74" t="s"/>
      <x:c r="AD245" s="74" t="s"/>
      <x:c r="AE245" s="74" t="s"/>
      <x:c r="AG245" s="74" t="s"/>
      <x:c r="AH245" s="74" t="s"/>
      <x:c r="AI245" s="74" t="s"/>
      <x:c r="AK245" s="74" t="s"/>
      <x:c r="AL245" s="74" t="s"/>
      <x:c r="BV245" s="71">
        <x:f>IF(COUNTIF($BF$10:$BF$469,BF245)&gt;1,1,"")</x:f>
      </x:c>
    </x:row>
    <x:row r="246" spans="1:74" customFormat="1" ht="14.25" customHeight="1">
      <x:c r="A246" s="71" t="s">
        <x:v>194</x:v>
      </x:c>
      <x:c r="B246" s="77" t="s"/>
      <x:c r="D246" s="108" t="s">
        <x:v>213</x:v>
      </x:c>
      <x:c r="E246" s="109" t="s"/>
      <x:c r="F246" s="109" t="s"/>
      <x:c r="G246" s="109" t="s"/>
      <x:c r="H246" s="110" t="s"/>
      <x:c r="J246" s="74" t="s"/>
      <x:c r="K246" s="74" t="s"/>
      <x:c r="M246" s="74" t="s"/>
      <x:c r="N246" s="74" t="s"/>
      <x:c r="O246" s="74" t="s"/>
      <x:c r="Q246" s="74" t="s"/>
      <x:c r="R246" s="74" t="s"/>
      <x:c r="S246" s="74" t="s"/>
      <x:c r="U246" s="74" t="s"/>
      <x:c r="V246" s="74" t="s"/>
      <x:c r="W246" s="74" t="s"/>
      <x:c r="Y246" s="74" t="s"/>
      <x:c r="Z246" s="74" t="s"/>
      <x:c r="AA246" s="74" t="s"/>
      <x:c r="AC246" s="74" t="s"/>
      <x:c r="AD246" s="74" t="s"/>
      <x:c r="AE246" s="74" t="s"/>
      <x:c r="AG246" s="74" t="s"/>
      <x:c r="AH246" s="74" t="s"/>
      <x:c r="AI246" s="74" t="s"/>
      <x:c r="AK246" s="74" t="s"/>
      <x:c r="AL246" s="74" t="s"/>
      <x:c r="BV246" s="71">
        <x:f>IF(COUNTIF($BF$10:$BF$469,BF246)&gt;1,1,"")</x:f>
      </x:c>
    </x:row>
    <x:row r="247" spans="1:74" customFormat="1" ht="14.25" customHeight="1">
      <x:c r="A247" s="71" t="s">
        <x:v>194</x:v>
      </x:c>
      <x:c r="D247" s="67" t="s"/>
      <x:c r="J247" s="74" t="s"/>
      <x:c r="K247" s="74" t="s"/>
      <x:c r="M247" s="74" t="s"/>
      <x:c r="N247" s="74" t="s"/>
      <x:c r="O247" s="74" t="s"/>
      <x:c r="Q247" s="74" t="s"/>
      <x:c r="R247" s="74" t="s"/>
      <x:c r="S247" s="74" t="s"/>
      <x:c r="U247" s="74" t="s"/>
      <x:c r="V247" s="74" t="s"/>
      <x:c r="W247" s="74" t="s"/>
      <x:c r="Y247" s="74" t="s"/>
      <x:c r="Z247" s="74" t="s"/>
      <x:c r="AA247" s="74" t="s"/>
      <x:c r="AC247" s="74" t="s"/>
      <x:c r="AD247" s="74" t="s"/>
      <x:c r="AE247" s="74" t="s"/>
      <x:c r="AG247" s="74" t="s"/>
      <x:c r="AH247" s="74" t="s"/>
      <x:c r="AI247" s="74" t="s"/>
      <x:c r="AK247" s="74" t="s"/>
      <x:c r="AL247" s="74" t="s"/>
      <x:c r="BV247" s="71">
        <x:f>IF(COUNTIF($BF$10:$BF$469,BF247)&gt;1,1,"")</x:f>
      </x:c>
    </x:row>
    <x:row r="248" spans="1:74" customFormat="1" ht="14.25" customHeight="1">
      <x:c r="A248" s="71" t="s">
        <x:v>18</x:v>
      </x:c>
      <x:c r="B248" s="77" t="s"/>
      <x:c r="D248" s="67" t="s">
        <x:v>214</x:v>
      </x:c>
      <x:c r="J248" s="74" t="s"/>
      <x:c r="K248" s="74" t="s"/>
      <x:c r="M248" s="74" t="s"/>
      <x:c r="N248" s="74" t="s"/>
      <x:c r="O248" s="74" t="s"/>
      <x:c r="Q248" s="74" t="s"/>
      <x:c r="R248" s="74" t="s"/>
      <x:c r="S248" s="74" t="s"/>
      <x:c r="U248" s="74" t="s"/>
      <x:c r="V248" s="74" t="s"/>
      <x:c r="W248" s="74" t="s"/>
      <x:c r="Y248" s="74" t="s"/>
      <x:c r="Z248" s="74" t="s"/>
      <x:c r="AA248" s="74" t="s"/>
      <x:c r="AC248" s="74" t="s"/>
      <x:c r="AD248" s="74" t="s"/>
      <x:c r="AE248" s="74" t="s"/>
      <x:c r="AG248" s="74" t="s"/>
      <x:c r="AH248" s="74" t="s"/>
      <x:c r="AI248" s="74" t="s"/>
      <x:c r="AK248" s="74" t="s"/>
      <x:c r="AL248" s="74" t="s"/>
      <x:c r="BV248" s="71">
        <x:f>IF(COUNTIF($BF$10:$BF$469,BF248)&gt;1,1,"")</x:f>
      </x:c>
    </x:row>
    <x:row r="249" spans="1:74" customFormat="1" ht="14.25" customHeight="1">
      <x:c r="B249" s="77" t="s"/>
      <x:c r="D249" s="62" t="s">
        <x:v>215</x:v>
      </x:c>
      <x:c r="H249" s="74">
        <x:f>SUM(H250:H250)</x:f>
      </x:c>
      <x:c r="J249" s="74" t="s"/>
      <x:c r="K249" s="74" t="s"/>
      <x:c r="M249" s="74" t="s"/>
      <x:c r="N249" s="74" t="s"/>
      <x:c r="O249" s="74" t="s"/>
      <x:c r="Q249" s="74" t="s"/>
      <x:c r="R249" s="74" t="s"/>
      <x:c r="S249" s="74" t="s"/>
      <x:c r="U249" s="74" t="s"/>
      <x:c r="V249" s="74" t="s"/>
      <x:c r="W249" s="74" t="s"/>
      <x:c r="Y249" s="74" t="s"/>
      <x:c r="Z249" s="74" t="s"/>
      <x:c r="AA249" s="74" t="s"/>
      <x:c r="AC249" s="74" t="s"/>
      <x:c r="AD249" s="74" t="s"/>
      <x:c r="AE249" s="74" t="s"/>
      <x:c r="AG249" s="74" t="s"/>
      <x:c r="AH249" s="74" t="s"/>
      <x:c r="AI249" s="74" t="s"/>
      <x:c r="AK249" s="74" t="s"/>
      <x:c r="AL249" s="74" t="s"/>
      <x:c r="BV249" s="71">
        <x:f>IF(COUNTIF($BF$10:$BF$469,BF249)&gt;1,1,"")</x:f>
      </x:c>
    </x:row>
    <x:row r="250" spans="1:74" customFormat="1" ht="14.25" hidden="1" customHeight="1">
      <x:c r="B250" s="61" t="n">
        <x:v>4931001002</x:v>
      </x:c>
      <x:c r="D250" s="94" t="s">
        <x:v>215</x:v>
      </x:c>
      <x:c r="H250" s="74" t="n">
        <x:v>2043540.93</x:v>
      </x:c>
      <x:c r="J250" s="74" t="s"/>
      <x:c r="K250" s="74" t="s"/>
      <x:c r="M250" s="74" t="s"/>
      <x:c r="N250" s="74" t="s"/>
      <x:c r="O250" s="74" t="s"/>
      <x:c r="Q250" s="74" t="s"/>
      <x:c r="R250" s="74" t="s"/>
      <x:c r="S250" s="74" t="s"/>
      <x:c r="U250" s="74" t="s"/>
      <x:c r="V250" s="74" t="s"/>
      <x:c r="W250" s="74" t="s"/>
      <x:c r="Y250" s="74" t="s"/>
      <x:c r="Z250" s="74" t="s"/>
      <x:c r="AA250" s="74" t="s"/>
      <x:c r="AC250" s="74" t="s"/>
      <x:c r="AD250" s="74" t="s"/>
      <x:c r="AE250" s="74" t="s"/>
      <x:c r="AG250" s="74" t="s"/>
      <x:c r="AH250" s="74" t="s"/>
      <x:c r="AI250" s="74" t="s"/>
      <x:c r="AK250" s="74" t="s"/>
      <x:c r="AL250" s="74" t="s"/>
      <x:c r="BV250" s="71">
        <x:f>IF(COUNTIF($BF$10:$BF$469,BF250)&gt;1,1,"")</x:f>
      </x:c>
    </x:row>
    <x:row r="251" spans="1:74" customFormat="1" ht="14.25" customHeight="1">
      <x:c r="B251" s="77" t="s"/>
      <x:c r="D251" s="62" t="s">
        <x:v>216</x:v>
      </x:c>
      <x:c r="H251" s="74">
        <x:f>SUM(H252:H264)</x:f>
      </x:c>
      <x:c r="J251" s="74" t="s"/>
      <x:c r="K251" s="74" t="s"/>
      <x:c r="M251" s="74" t="s"/>
      <x:c r="N251" s="74" t="s"/>
      <x:c r="O251" s="74" t="s"/>
      <x:c r="Q251" s="74" t="s"/>
      <x:c r="R251" s="74" t="s"/>
      <x:c r="S251" s="74" t="s"/>
      <x:c r="U251" s="74" t="s"/>
      <x:c r="V251" s="74" t="s"/>
      <x:c r="W251" s="74" t="s"/>
      <x:c r="Y251" s="74" t="s"/>
      <x:c r="Z251" s="74" t="s"/>
      <x:c r="AA251" s="74" t="s"/>
      <x:c r="AC251" s="74" t="s"/>
      <x:c r="AD251" s="74" t="s"/>
      <x:c r="AE251" s="74" t="s"/>
      <x:c r="AG251" s="74" t="s"/>
      <x:c r="AH251" s="74" t="s"/>
      <x:c r="AI251" s="74" t="s"/>
      <x:c r="AK251" s="74" t="s"/>
      <x:c r="AL251" s="74" t="s"/>
      <x:c r="BV251" s="71">
        <x:f>IF(COUNTIF($BF$10:$BF$469,BF251)&gt;1,1,"")</x:f>
      </x:c>
    </x:row>
    <x:row r="252" spans="1:74" customFormat="1" ht="14.25" hidden="1" customHeight="1">
      <x:c r="B252" s="61" t="n">
        <x:v>4942010001</x:v>
      </x:c>
      <x:c r="D252" s="94" t="s">
        <x:v>217</x:v>
      </x:c>
      <x:c r="H252" s="74" t="n">
        <x:v>0</x:v>
      </x:c>
      <x:c r="J252" s="74" t="s"/>
      <x:c r="K252" s="74" t="s"/>
      <x:c r="M252" s="74" t="s"/>
      <x:c r="N252" s="74" t="s"/>
      <x:c r="O252" s="74" t="s"/>
      <x:c r="Q252" s="74" t="s"/>
      <x:c r="R252" s="74" t="s"/>
      <x:c r="S252" s="74" t="s"/>
      <x:c r="U252" s="74" t="s"/>
      <x:c r="V252" s="74" t="s"/>
      <x:c r="W252" s="74" t="s"/>
      <x:c r="Y252" s="74" t="s"/>
      <x:c r="Z252" s="74" t="s"/>
      <x:c r="AA252" s="74" t="s"/>
      <x:c r="AC252" s="74" t="s"/>
      <x:c r="AD252" s="74" t="s"/>
      <x:c r="AE252" s="74" t="s"/>
      <x:c r="AG252" s="74" t="s"/>
      <x:c r="AH252" s="74" t="s"/>
      <x:c r="AI252" s="74" t="s"/>
      <x:c r="AK252" s="74" t="s"/>
      <x:c r="AL252" s="74" t="s"/>
      <x:c r="BV252" s="71">
        <x:f>IF(COUNTIF($BF$10:$BF$469,BF252)&gt;1,1,"")</x:f>
      </x:c>
    </x:row>
    <x:row r="253" spans="1:74" customFormat="1" ht="14.25" hidden="1" customHeight="1">
      <x:c r="B253" s="61" t="n">
        <x:v>4942010002</x:v>
      </x:c>
      <x:c r="D253" s="94" t="s">
        <x:v>218</x:v>
      </x:c>
      <x:c r="H253" s="74" t="n">
        <x:v>0</x:v>
      </x:c>
      <x:c r="J253" s="74" t="s"/>
      <x:c r="K253" s="74" t="s"/>
      <x:c r="M253" s="74" t="s"/>
      <x:c r="N253" s="74" t="s"/>
      <x:c r="O253" s="74" t="s"/>
      <x:c r="Q253" s="74" t="s"/>
      <x:c r="R253" s="74" t="s"/>
      <x:c r="S253" s="74" t="s"/>
      <x:c r="U253" s="74" t="s"/>
      <x:c r="V253" s="74" t="s"/>
      <x:c r="W253" s="74" t="s"/>
      <x:c r="Y253" s="74" t="s"/>
      <x:c r="Z253" s="74" t="s"/>
      <x:c r="AA253" s="74" t="s"/>
      <x:c r="AC253" s="74" t="s"/>
      <x:c r="AD253" s="74" t="s"/>
      <x:c r="AE253" s="74" t="s"/>
      <x:c r="AG253" s="74" t="s"/>
      <x:c r="AH253" s="74" t="s"/>
      <x:c r="AI253" s="74" t="s"/>
      <x:c r="AK253" s="74" t="s"/>
      <x:c r="AL253" s="74" t="s"/>
      <x:c r="BV253" s="71">
        <x:f>IF(COUNTIF($BF$10:$BF$469,BF253)&gt;1,1,"")</x:f>
      </x:c>
    </x:row>
    <x:row r="254" spans="1:74" customFormat="1" ht="14.25" hidden="1" customHeight="1">
      <x:c r="B254" s="61" t="n">
        <x:v>4942010003</x:v>
      </x:c>
      <x:c r="D254" s="94" t="s">
        <x:v>219</x:v>
      </x:c>
      <x:c r="H254" s="74" t="n">
        <x:v>0</x:v>
      </x:c>
      <x:c r="J254" s="74" t="s"/>
      <x:c r="K254" s="74" t="s"/>
      <x:c r="M254" s="74" t="s"/>
      <x:c r="N254" s="74" t="s"/>
      <x:c r="O254" s="74" t="s"/>
      <x:c r="Q254" s="74" t="s"/>
      <x:c r="R254" s="74" t="s"/>
      <x:c r="S254" s="74" t="s"/>
      <x:c r="U254" s="74" t="s"/>
      <x:c r="V254" s="74" t="s"/>
      <x:c r="W254" s="74" t="s"/>
      <x:c r="Y254" s="74" t="s"/>
      <x:c r="Z254" s="74" t="s"/>
      <x:c r="AA254" s="74" t="s"/>
      <x:c r="AC254" s="74" t="s"/>
      <x:c r="AD254" s="74" t="s"/>
      <x:c r="AE254" s="74" t="s"/>
      <x:c r="AG254" s="74" t="s"/>
      <x:c r="AH254" s="74" t="s"/>
      <x:c r="AI254" s="74" t="s"/>
      <x:c r="AK254" s="74" t="s"/>
      <x:c r="AL254" s="74" t="s"/>
      <x:c r="BV254" s="71">
        <x:f>IF(COUNTIF($BF$10:$BF$469,BF254)&gt;1,1,"")</x:f>
      </x:c>
    </x:row>
    <x:row r="255" spans="1:74" customFormat="1" ht="14.25" hidden="1" customHeight="1">
      <x:c r="B255" s="61" t="n">
        <x:v>4942010004</x:v>
      </x:c>
      <x:c r="D255" s="94" t="s">
        <x:v>220</x:v>
      </x:c>
      <x:c r="H255" s="74" t="n">
        <x:v>0</x:v>
      </x:c>
      <x:c r="J255" s="74" t="s"/>
      <x:c r="K255" s="74" t="s"/>
      <x:c r="M255" s="74" t="s"/>
      <x:c r="N255" s="74" t="s"/>
      <x:c r="O255" s="74" t="s"/>
      <x:c r="Q255" s="74" t="s"/>
      <x:c r="R255" s="74" t="s"/>
      <x:c r="S255" s="74" t="s"/>
      <x:c r="U255" s="74" t="s"/>
      <x:c r="V255" s="74" t="s"/>
      <x:c r="W255" s="74" t="s"/>
      <x:c r="Y255" s="74" t="s"/>
      <x:c r="Z255" s="74" t="s"/>
      <x:c r="AA255" s="74" t="s"/>
      <x:c r="AC255" s="74" t="s"/>
      <x:c r="AD255" s="74" t="s"/>
      <x:c r="AE255" s="74" t="s"/>
      <x:c r="AG255" s="74" t="s"/>
      <x:c r="AH255" s="74" t="s"/>
      <x:c r="AI255" s="74" t="s"/>
      <x:c r="AK255" s="74" t="s"/>
      <x:c r="AL255" s="74" t="s"/>
      <x:c r="BV255" s="71">
        <x:f>IF(COUNTIF($BF$10:$BF$469,BF255)&gt;1,1,"")</x:f>
      </x:c>
    </x:row>
    <x:row r="256" spans="1:74" customFormat="1" ht="14.25" hidden="1" customHeight="1">
      <x:c r="B256" s="61" t="n">
        <x:v>4942010005</x:v>
      </x:c>
      <x:c r="D256" s="94" t="s">
        <x:v>221</x:v>
      </x:c>
      <x:c r="H256" s="74" t="n">
        <x:v>0</x:v>
      </x:c>
      <x:c r="J256" s="74" t="s"/>
      <x:c r="K256" s="74" t="s"/>
      <x:c r="M256" s="74" t="s"/>
      <x:c r="N256" s="74" t="s"/>
      <x:c r="O256" s="74" t="s"/>
      <x:c r="Q256" s="74" t="s"/>
      <x:c r="R256" s="74" t="s"/>
      <x:c r="S256" s="74" t="s"/>
      <x:c r="U256" s="74" t="s"/>
      <x:c r="V256" s="74" t="s"/>
      <x:c r="W256" s="74" t="s"/>
      <x:c r="Y256" s="74" t="s"/>
      <x:c r="Z256" s="74" t="s"/>
      <x:c r="AA256" s="74" t="s"/>
      <x:c r="AC256" s="74" t="s"/>
      <x:c r="AD256" s="74" t="s"/>
      <x:c r="AE256" s="74" t="s"/>
      <x:c r="AG256" s="74" t="s"/>
      <x:c r="AH256" s="74" t="s"/>
      <x:c r="AI256" s="74" t="s"/>
      <x:c r="AK256" s="74" t="s"/>
      <x:c r="AL256" s="74" t="s"/>
      <x:c r="BV256" s="71">
        <x:f>IF(COUNTIF($BF$10:$BF$469,BF256)&gt;1,1,"")</x:f>
      </x:c>
    </x:row>
    <x:row r="257" spans="1:74" customFormat="1" ht="14.25" hidden="1" customHeight="1">
      <x:c r="B257" s="61" t="n">
        <x:v>4942010006</x:v>
      </x:c>
      <x:c r="D257" s="94" t="s">
        <x:v>222</x:v>
      </x:c>
      <x:c r="H257" s="74" t="n">
        <x:v>0</x:v>
      </x:c>
      <x:c r="J257" s="74" t="s"/>
      <x:c r="K257" s="74" t="s"/>
      <x:c r="M257" s="74" t="s"/>
      <x:c r="N257" s="74" t="s"/>
      <x:c r="O257" s="74" t="s"/>
      <x:c r="Q257" s="74" t="s"/>
      <x:c r="R257" s="74" t="s"/>
      <x:c r="S257" s="74" t="s"/>
      <x:c r="U257" s="74" t="s"/>
      <x:c r="V257" s="74" t="s"/>
      <x:c r="W257" s="74" t="s"/>
      <x:c r="Y257" s="74" t="s"/>
      <x:c r="Z257" s="74" t="s"/>
      <x:c r="AA257" s="74" t="s"/>
      <x:c r="AC257" s="74" t="s"/>
      <x:c r="AD257" s="74" t="s"/>
      <x:c r="AE257" s="74" t="s"/>
      <x:c r="AG257" s="74" t="s"/>
      <x:c r="AH257" s="74" t="s"/>
      <x:c r="AI257" s="74" t="s"/>
      <x:c r="AK257" s="74" t="s"/>
      <x:c r="AL257" s="74" t="s"/>
      <x:c r="BV257" s="71">
        <x:f>IF(COUNTIF($BF$10:$BF$469,BF257)&gt;1,1,"")</x:f>
      </x:c>
    </x:row>
    <x:row r="258" spans="1:74" customFormat="1" ht="14.25" hidden="1" customHeight="1">
      <x:c r="B258" s="61" t="n">
        <x:v>4942015002</x:v>
      </x:c>
      <x:c r="D258" s="94" t="s">
        <x:v>223</x:v>
      </x:c>
      <x:c r="H258" s="74" t="n">
        <x:v>955.28</x:v>
      </x:c>
      <x:c r="J258" s="74" t="s"/>
      <x:c r="K258" s="74" t="s"/>
      <x:c r="M258" s="74" t="s"/>
      <x:c r="N258" s="74" t="s"/>
      <x:c r="O258" s="74" t="s"/>
      <x:c r="Q258" s="74" t="s"/>
      <x:c r="R258" s="74" t="s"/>
      <x:c r="S258" s="74" t="s"/>
      <x:c r="U258" s="74" t="s"/>
      <x:c r="V258" s="74" t="s"/>
      <x:c r="W258" s="74" t="s"/>
      <x:c r="Y258" s="74" t="s"/>
      <x:c r="Z258" s="74" t="s"/>
      <x:c r="AA258" s="74" t="s"/>
      <x:c r="AC258" s="74" t="s"/>
      <x:c r="AD258" s="74" t="s"/>
      <x:c r="AE258" s="74" t="s"/>
      <x:c r="AG258" s="74" t="s"/>
      <x:c r="AH258" s="74" t="s"/>
      <x:c r="AI258" s="74" t="s"/>
      <x:c r="AK258" s="74" t="s"/>
      <x:c r="AL258" s="74" t="s"/>
      <x:c r="BV258" s="71">
        <x:f>IF(COUNTIF($BF$10:$BF$469,BF258)&gt;1,1,"")</x:f>
      </x:c>
    </x:row>
    <x:row r="259" spans="1:74" customFormat="1" ht="14.25" hidden="1" customHeight="1">
      <x:c r="B259" s="61" t="n">
        <x:v>4942015003</x:v>
      </x:c>
      <x:c r="D259" s="94" t="s">
        <x:v>224</x:v>
      </x:c>
      <x:c r="H259" s="74" t="n">
        <x:v>1.74</x:v>
      </x:c>
      <x:c r="J259" s="74" t="s"/>
      <x:c r="K259" s="74" t="s"/>
      <x:c r="M259" s="74" t="s"/>
      <x:c r="N259" s="74" t="s"/>
      <x:c r="O259" s="74" t="s"/>
      <x:c r="Q259" s="74" t="s"/>
      <x:c r="R259" s="74" t="s"/>
      <x:c r="S259" s="74" t="s"/>
      <x:c r="U259" s="74" t="s"/>
      <x:c r="V259" s="74" t="s"/>
      <x:c r="W259" s="74" t="s"/>
      <x:c r="Y259" s="74" t="s"/>
      <x:c r="Z259" s="74" t="s"/>
      <x:c r="AA259" s="74" t="s"/>
      <x:c r="AC259" s="74" t="s"/>
      <x:c r="AD259" s="74" t="s"/>
      <x:c r="AE259" s="74" t="s"/>
      <x:c r="AG259" s="74" t="s"/>
      <x:c r="AH259" s="74" t="s"/>
      <x:c r="AI259" s="74" t="s"/>
      <x:c r="AK259" s="74" t="s"/>
      <x:c r="AL259" s="74" t="s"/>
      <x:c r="BV259" s="71">
        <x:f>IF(COUNTIF($BF$10:$BF$469,BF259)&gt;1,1,"")</x:f>
      </x:c>
    </x:row>
    <x:row r="260" spans="1:74" customFormat="1" ht="14.25" hidden="1" customHeight="1">
      <x:c r="B260" s="61" t="n">
        <x:v>4942015005</x:v>
      </x:c>
      <x:c r="D260" s="94" t="s">
        <x:v>225</x:v>
      </x:c>
      <x:c r="H260" s="74" t="n">
        <x:v>0</x:v>
      </x:c>
      <x:c r="J260" s="74" t="s"/>
      <x:c r="K260" s="74" t="s"/>
      <x:c r="M260" s="74" t="s"/>
      <x:c r="N260" s="74" t="s"/>
      <x:c r="O260" s="74" t="s"/>
      <x:c r="Q260" s="74" t="s"/>
      <x:c r="R260" s="74" t="s"/>
      <x:c r="S260" s="74" t="s"/>
      <x:c r="U260" s="74" t="s"/>
      <x:c r="V260" s="74" t="s"/>
      <x:c r="W260" s="74" t="s"/>
      <x:c r="Y260" s="74" t="s"/>
      <x:c r="Z260" s="74" t="s"/>
      <x:c r="AA260" s="74" t="s"/>
      <x:c r="AC260" s="74" t="s"/>
      <x:c r="AD260" s="74" t="s"/>
      <x:c r="AE260" s="74" t="s"/>
      <x:c r="AG260" s="74" t="s"/>
      <x:c r="AH260" s="74" t="s"/>
      <x:c r="AI260" s="74" t="s"/>
      <x:c r="AK260" s="74" t="s"/>
      <x:c r="AL260" s="74" t="s"/>
      <x:c r="BV260" s="71">
        <x:f>IF(COUNTIF($BF$10:$BF$469,BF260)&gt;1,1,"")</x:f>
      </x:c>
    </x:row>
    <x:row r="261" spans="1:74" customFormat="1" ht="14.25" hidden="1" customHeight="1">
      <x:c r="B261" s="61" t="n">
        <x:v>4942015004</x:v>
      </x:c>
      <x:c r="D261" s="94" t="s">
        <x:v>226</x:v>
      </x:c>
      <x:c r="H261" s="74" t="n">
        <x:v>-0.01</x:v>
      </x:c>
      <x:c r="J261" s="74" t="s"/>
      <x:c r="K261" s="74" t="s"/>
      <x:c r="M261" s="74" t="s"/>
      <x:c r="N261" s="74" t="s"/>
      <x:c r="O261" s="74" t="s"/>
      <x:c r="Q261" s="74" t="s"/>
      <x:c r="R261" s="74" t="s"/>
      <x:c r="S261" s="74" t="s"/>
      <x:c r="U261" s="74" t="s"/>
      <x:c r="V261" s="74" t="s"/>
      <x:c r="W261" s="74" t="s"/>
      <x:c r="Y261" s="74" t="s"/>
      <x:c r="Z261" s="74" t="s"/>
      <x:c r="AA261" s="74" t="s"/>
      <x:c r="AC261" s="74" t="s"/>
      <x:c r="AD261" s="74" t="s"/>
      <x:c r="AE261" s="74" t="s"/>
      <x:c r="AG261" s="74" t="s"/>
      <x:c r="AH261" s="74" t="s"/>
      <x:c r="AI261" s="74" t="s"/>
      <x:c r="AK261" s="74" t="s"/>
      <x:c r="AL261" s="74" t="s"/>
      <x:c r="BV261" s="71">
        <x:f>IF(COUNTIF($BF$10:$BF$469,BF261)&gt;1,1,"")</x:f>
      </x:c>
    </x:row>
    <x:row r="262" spans="1:74" customFormat="1" ht="14.25" hidden="1" customHeight="1">
      <x:c r="B262" s="61" t="n">
        <x:v>4942020002</x:v>
      </x:c>
      <x:c r="D262" s="94" t="s">
        <x:v>227</x:v>
      </x:c>
      <x:c r="H262" s="74" t="n">
        <x:v>0</x:v>
      </x:c>
      <x:c r="J262" s="74" t="s"/>
      <x:c r="K262" s="74" t="s"/>
      <x:c r="M262" s="74" t="s"/>
      <x:c r="N262" s="74" t="s"/>
      <x:c r="O262" s="74" t="s"/>
      <x:c r="Q262" s="74" t="s"/>
      <x:c r="R262" s="74" t="s"/>
      <x:c r="S262" s="74" t="s"/>
      <x:c r="U262" s="74" t="s"/>
      <x:c r="V262" s="74" t="s"/>
      <x:c r="W262" s="74" t="s"/>
      <x:c r="Y262" s="74" t="s"/>
      <x:c r="Z262" s="74" t="s"/>
      <x:c r="AA262" s="74" t="s"/>
      <x:c r="AC262" s="74" t="s"/>
      <x:c r="AD262" s="74" t="s"/>
      <x:c r="AE262" s="74" t="s"/>
      <x:c r="AG262" s="74" t="s"/>
      <x:c r="AH262" s="74" t="s"/>
      <x:c r="AI262" s="74" t="s"/>
      <x:c r="AK262" s="74" t="s"/>
      <x:c r="AL262" s="74" t="s"/>
      <x:c r="BV262" s="71">
        <x:f>IF(COUNTIF($BF$10:$BF$469,BF262)&gt;1,1,"")</x:f>
      </x:c>
    </x:row>
    <x:row r="263" spans="1:74" customFormat="1" ht="14.25" hidden="1" customHeight="1">
      <x:c r="B263" s="61" t="n">
        <x:v>4942025001</x:v>
      </x:c>
      <x:c r="D263" s="94" t="s">
        <x:v>228</x:v>
      </x:c>
      <x:c r="H263" s="74" t="n">
        <x:v>0</x:v>
      </x:c>
      <x:c r="J263" s="74" t="s"/>
      <x:c r="K263" s="74" t="s"/>
      <x:c r="M263" s="74" t="s"/>
      <x:c r="N263" s="74" t="s"/>
      <x:c r="O263" s="74" t="s"/>
      <x:c r="Q263" s="74" t="s"/>
      <x:c r="R263" s="74" t="s"/>
      <x:c r="S263" s="74" t="s"/>
      <x:c r="U263" s="74" t="s"/>
      <x:c r="V263" s="74" t="s"/>
      <x:c r="W263" s="74" t="s"/>
      <x:c r="Y263" s="74" t="s"/>
      <x:c r="Z263" s="74" t="s"/>
      <x:c r="AA263" s="74" t="s"/>
      <x:c r="AC263" s="74" t="s"/>
      <x:c r="AD263" s="74" t="s"/>
      <x:c r="AE263" s="74" t="s"/>
      <x:c r="AG263" s="74" t="s"/>
      <x:c r="AH263" s="74" t="s"/>
      <x:c r="AI263" s="74" t="s"/>
      <x:c r="AK263" s="74" t="s"/>
      <x:c r="AL263" s="74" t="s"/>
      <x:c r="BV263" s="71">
        <x:f>IF(COUNTIF($BF$10:$BF$469,BF263)&gt;1,1,"")</x:f>
      </x:c>
    </x:row>
    <x:row r="264" spans="1:74" customFormat="1" ht="14.25" hidden="1" customHeight="1">
      <x:c r="B264" s="61" t="n">
        <x:v>4942025002</x:v>
      </x:c>
      <x:c r="D264" s="94" t="s">
        <x:v>229</x:v>
      </x:c>
      <x:c r="H264" s="74" t="n">
        <x:v>0</x:v>
      </x:c>
      <x:c r="J264" s="74" t="s"/>
      <x:c r="K264" s="74" t="s"/>
      <x:c r="M264" s="74" t="s"/>
      <x:c r="N264" s="74" t="s"/>
      <x:c r="O264" s="74" t="s"/>
      <x:c r="Q264" s="74" t="s"/>
      <x:c r="R264" s="74" t="s"/>
      <x:c r="S264" s="74" t="s"/>
      <x:c r="U264" s="74" t="s"/>
      <x:c r="V264" s="74" t="s"/>
      <x:c r="W264" s="74" t="s"/>
      <x:c r="Y264" s="74" t="s"/>
      <x:c r="Z264" s="74" t="s"/>
      <x:c r="AA264" s="74" t="s"/>
      <x:c r="AC264" s="74" t="s"/>
      <x:c r="AD264" s="74" t="s"/>
      <x:c r="AE264" s="74" t="s"/>
      <x:c r="AG264" s="74" t="s"/>
      <x:c r="AH264" s="74" t="s"/>
      <x:c r="AI264" s="74" t="s"/>
      <x:c r="AK264" s="74" t="s"/>
      <x:c r="AL264" s="74" t="s"/>
      <x:c r="BV264" s="71">
        <x:f>IF(COUNTIF($BF$10:$BF$469,BF264)&gt;1,1,"")</x:f>
      </x:c>
    </x:row>
    <x:row r="265" spans="1:74" customFormat="1" ht="14.25" hidden="1" customHeight="1">
      <x:c r="B265" s="61" t="s"/>
      <x:c r="D265" s="62" t="s">
        <x:v>230</x:v>
      </x:c>
      <x:c r="H265" s="74">
        <x:f>H266</x:f>
      </x:c>
      <x:c r="J265" s="74" t="s"/>
      <x:c r="K265" s="74" t="s"/>
      <x:c r="M265" s="74" t="s"/>
      <x:c r="N265" s="74" t="s"/>
      <x:c r="O265" s="74" t="s"/>
      <x:c r="Q265" s="74" t="s"/>
      <x:c r="R265" s="74" t="s"/>
      <x:c r="S265" s="74" t="s"/>
      <x:c r="U265" s="74" t="s"/>
      <x:c r="V265" s="74" t="s"/>
      <x:c r="W265" s="74" t="s"/>
      <x:c r="Y265" s="74" t="s"/>
      <x:c r="Z265" s="74" t="s"/>
      <x:c r="AA265" s="74" t="s"/>
      <x:c r="AC265" s="74" t="s"/>
      <x:c r="AD265" s="74" t="s"/>
      <x:c r="AE265" s="74" t="s"/>
      <x:c r="AG265" s="74" t="s"/>
      <x:c r="AH265" s="74" t="s"/>
      <x:c r="AI265" s="74" t="s"/>
      <x:c r="AK265" s="74" t="s"/>
      <x:c r="AL265" s="74" t="s"/>
      <x:c r="BV265" s="71">
        <x:f>IF(COUNTIF($BF$10:$BF$469,BF265)&gt;1,1,"")</x:f>
      </x:c>
    </x:row>
    <x:row r="266" spans="1:74" customFormat="1" ht="14.25" hidden="1" customHeight="1">
      <x:c r="B266" s="61" t="n">
        <x:v>4953500101</x:v>
      </x:c>
      <x:c r="D266" s="94" t="s">
        <x:v>231</x:v>
      </x:c>
      <x:c r="H266" s="74" t="n">
        <x:v>0</x:v>
      </x:c>
      <x:c r="J266" s="74" t="s"/>
      <x:c r="K266" s="74" t="s"/>
      <x:c r="M266" s="74" t="s"/>
      <x:c r="N266" s="74" t="s"/>
      <x:c r="O266" s="74" t="s"/>
      <x:c r="Q266" s="74" t="s"/>
      <x:c r="R266" s="74" t="s"/>
      <x:c r="S266" s="74" t="s"/>
      <x:c r="U266" s="74" t="s"/>
      <x:c r="V266" s="74" t="s"/>
      <x:c r="W266" s="74" t="s"/>
      <x:c r="Y266" s="74" t="s"/>
      <x:c r="Z266" s="74" t="s"/>
      <x:c r="AA266" s="74" t="s"/>
      <x:c r="AC266" s="74" t="s"/>
      <x:c r="AD266" s="74" t="s"/>
      <x:c r="AE266" s="74" t="s"/>
      <x:c r="AG266" s="74" t="s"/>
      <x:c r="AH266" s="74" t="s"/>
      <x:c r="AI266" s="74" t="s"/>
      <x:c r="AK266" s="74" t="s"/>
      <x:c r="AL266" s="74" t="s"/>
      <x:c r="BV266" s="71">
        <x:f>IF(COUNTIF($BF$10:$BF$469,BF266)&gt;1,1,"")</x:f>
      </x:c>
    </x:row>
    <x:row r="267" spans="1:74" customFormat="1" ht="14.25" customHeight="1">
      <x:c r="B267" s="77" t="s"/>
      <x:c r="D267" s="62" t="s">
        <x:v>97</x:v>
      </x:c>
      <x:c r="H267" s="74">
        <x:f>SUM(H268:H271)</x:f>
      </x:c>
      <x:c r="J267" s="74" t="s"/>
      <x:c r="K267" s="74" t="s"/>
      <x:c r="M267" s="74" t="s"/>
      <x:c r="N267" s="74" t="s"/>
      <x:c r="O267" s="74" t="s"/>
      <x:c r="Q267" s="74" t="s"/>
      <x:c r="R267" s="74" t="s"/>
      <x:c r="S267" s="74" t="s"/>
      <x:c r="U267" s="74" t="s"/>
      <x:c r="V267" s="74" t="s"/>
      <x:c r="W267" s="74" t="s"/>
      <x:c r="Y267" s="74" t="s"/>
      <x:c r="Z267" s="74" t="s"/>
      <x:c r="AA267" s="74" t="s"/>
      <x:c r="AC267" s="74" t="s"/>
      <x:c r="AD267" s="74" t="s"/>
      <x:c r="AE267" s="74" t="s"/>
      <x:c r="AG267" s="74" t="s"/>
      <x:c r="AH267" s="74" t="s"/>
      <x:c r="AI267" s="74" t="s"/>
      <x:c r="AK267" s="74" t="s"/>
      <x:c r="AL267" s="74" t="s"/>
      <x:c r="BV267" s="71">
        <x:f>IF(COUNTIF($BF$10:$BF$469,BF267)&gt;1,1,"")</x:f>
      </x:c>
    </x:row>
    <x:row r="268" spans="1:74" customFormat="1" ht="14.25" hidden="1" customHeight="1">
      <x:c r="B268" s="61" t="n">
        <x:v>4953001001</x:v>
      </x:c>
      <x:c r="D268" s="94" t="s">
        <x:v>232</x:v>
      </x:c>
      <x:c r="H268" s="74" t="n">
        <x:v>0</x:v>
      </x:c>
      <x:c r="J268" s="74" t="s"/>
      <x:c r="K268" s="74" t="s"/>
      <x:c r="M268" s="74" t="s"/>
      <x:c r="N268" s="74" t="s"/>
      <x:c r="O268" s="74" t="s"/>
      <x:c r="Q268" s="74" t="s"/>
      <x:c r="R268" s="74" t="s"/>
      <x:c r="S268" s="74" t="s"/>
      <x:c r="U268" s="74" t="s"/>
      <x:c r="V268" s="74" t="s"/>
      <x:c r="W268" s="74" t="s"/>
      <x:c r="Y268" s="74" t="s"/>
      <x:c r="Z268" s="74" t="s"/>
      <x:c r="AA268" s="74" t="s"/>
      <x:c r="AC268" s="74" t="s"/>
      <x:c r="AD268" s="74" t="s"/>
      <x:c r="AE268" s="74" t="s"/>
      <x:c r="AG268" s="74" t="s"/>
      <x:c r="AH268" s="74" t="s"/>
      <x:c r="AI268" s="74" t="s"/>
      <x:c r="AK268" s="74" t="s"/>
      <x:c r="AL268" s="74" t="s"/>
      <x:c r="BV268" s="71">
        <x:f>IF(COUNTIF($BF$10:$BF$469,BF268)&gt;1,1,"")</x:f>
      </x:c>
    </x:row>
    <x:row r="269" spans="1:74" customFormat="1" ht="14.25" hidden="1" customHeight="1">
      <x:c r="B269" s="61" t="n">
        <x:v>4953001002</x:v>
      </x:c>
      <x:c r="D269" s="94" t="s">
        <x:v>233</x:v>
      </x:c>
      <x:c r="H269" s="74" t="n">
        <x:v>-60</x:v>
      </x:c>
      <x:c r="J269" s="74" t="s"/>
      <x:c r="K269" s="74" t="s"/>
      <x:c r="M269" s="74" t="s"/>
      <x:c r="N269" s="74" t="s"/>
      <x:c r="O269" s="74" t="s"/>
      <x:c r="Q269" s="74" t="s"/>
      <x:c r="R269" s="74" t="s"/>
      <x:c r="S269" s="74" t="s"/>
      <x:c r="U269" s="74" t="s"/>
      <x:c r="V269" s="74" t="s"/>
      <x:c r="W269" s="74" t="s"/>
      <x:c r="Y269" s="74" t="s"/>
      <x:c r="Z269" s="74" t="s"/>
      <x:c r="AA269" s="74" t="s"/>
      <x:c r="AC269" s="74" t="s"/>
      <x:c r="AD269" s="74" t="s"/>
      <x:c r="AE269" s="74" t="s"/>
      <x:c r="AG269" s="74" t="s"/>
      <x:c r="AH269" s="74" t="s"/>
      <x:c r="AI269" s="74" t="s"/>
      <x:c r="AK269" s="74" t="s"/>
      <x:c r="AL269" s="74" t="s"/>
      <x:c r="BV269" s="71">
        <x:f>IF(COUNTIF($BF$10:$BF$469,BF269)&gt;1,1,"")</x:f>
      </x:c>
    </x:row>
    <x:row r="270" spans="1:74" customFormat="1" ht="14.25" hidden="1" customHeight="1">
      <x:c r="B270" s="61" t="n">
        <x:v>4953001003</x:v>
      </x:c>
      <x:c r="D270" s="94" t="s">
        <x:v>234</x:v>
      </x:c>
      <x:c r="H270" s="74" t="n">
        <x:v>0</x:v>
      </x:c>
      <x:c r="J270" s="74" t="s"/>
      <x:c r="K270" s="74" t="s"/>
      <x:c r="M270" s="74" t="s"/>
      <x:c r="N270" s="74" t="s"/>
      <x:c r="O270" s="74" t="s"/>
      <x:c r="Q270" s="74" t="s"/>
      <x:c r="R270" s="74" t="s"/>
      <x:c r="S270" s="74" t="s"/>
      <x:c r="U270" s="74" t="s"/>
      <x:c r="V270" s="74" t="s"/>
      <x:c r="W270" s="74" t="s"/>
      <x:c r="Y270" s="74" t="s"/>
      <x:c r="Z270" s="74" t="s"/>
      <x:c r="AA270" s="74" t="s"/>
      <x:c r="AC270" s="74" t="s"/>
      <x:c r="AD270" s="74" t="s"/>
      <x:c r="AE270" s="74" t="s"/>
      <x:c r="AG270" s="74" t="s"/>
      <x:c r="AH270" s="74" t="s"/>
      <x:c r="AI270" s="74" t="s"/>
      <x:c r="AK270" s="74" t="s"/>
      <x:c r="AL270" s="74" t="s"/>
      <x:c r="BV270" s="71">
        <x:f>IF(COUNTIF($BF$10:$BF$469,BF270)&gt;1,1,"")</x:f>
      </x:c>
    </x:row>
    <x:row r="271" spans="1:74" customFormat="1" ht="14.25" hidden="1" customHeight="1">
      <x:c r="B271" s="61" t="n">
        <x:v>4953002001</x:v>
      </x:c>
      <x:c r="D271" s="94" t="s">
        <x:v>235</x:v>
      </x:c>
      <x:c r="H271" s="74" t="n">
        <x:v>0</x:v>
      </x:c>
      <x:c r="J271" s="74" t="s"/>
      <x:c r="K271" s="74" t="s"/>
      <x:c r="M271" s="74" t="s"/>
      <x:c r="N271" s="74" t="s"/>
      <x:c r="O271" s="74" t="s"/>
      <x:c r="Q271" s="74" t="s"/>
      <x:c r="R271" s="74" t="s"/>
      <x:c r="S271" s="74" t="s"/>
      <x:c r="U271" s="74" t="s"/>
      <x:c r="V271" s="74" t="s"/>
      <x:c r="W271" s="74" t="s"/>
      <x:c r="Y271" s="74" t="s"/>
      <x:c r="Z271" s="74" t="s"/>
      <x:c r="AA271" s="74" t="s"/>
      <x:c r="AC271" s="74" t="s"/>
      <x:c r="AD271" s="74" t="s"/>
      <x:c r="AE271" s="74" t="s"/>
      <x:c r="AG271" s="74" t="s"/>
      <x:c r="AH271" s="74" t="s"/>
      <x:c r="AI271" s="74" t="s"/>
      <x:c r="AK271" s="74" t="s"/>
      <x:c r="AL271" s="74" t="s"/>
      <x:c r="BV271" s="71">
        <x:f>IF(COUNTIF($BF$10:$BF$469,BF271)&gt;1,1,"")</x:f>
      </x:c>
    </x:row>
    <x:row r="272" spans="1:74" customFormat="1" ht="14.25" hidden="1" customHeight="1">
      <x:c r="B272" s="77" t="s"/>
      <x:c r="D272" s="62" t="s">
        <x:v>236</x:v>
      </x:c>
      <x:c r="H272" s="74">
        <x:f>H273</x:f>
      </x:c>
      <x:c r="J272" s="74" t="s"/>
      <x:c r="K272" s="74" t="s"/>
      <x:c r="M272" s="74" t="s"/>
      <x:c r="N272" s="74" t="s"/>
      <x:c r="O272" s="74" t="s"/>
      <x:c r="Q272" s="74" t="s"/>
      <x:c r="R272" s="74" t="s"/>
      <x:c r="S272" s="74" t="s"/>
      <x:c r="U272" s="74" t="s"/>
      <x:c r="V272" s="74" t="s"/>
      <x:c r="W272" s="74" t="s"/>
      <x:c r="Y272" s="74" t="s"/>
      <x:c r="Z272" s="74" t="s"/>
      <x:c r="AA272" s="74" t="s"/>
      <x:c r="AC272" s="74" t="s"/>
      <x:c r="AD272" s="74" t="s"/>
      <x:c r="AE272" s="74" t="s"/>
      <x:c r="AG272" s="74" t="s"/>
      <x:c r="AH272" s="74" t="s"/>
      <x:c r="AI272" s="74" t="s"/>
      <x:c r="AK272" s="74" t="s"/>
      <x:c r="AL272" s="74" t="s"/>
      <x:c r="BV272" s="71">
        <x:f>IF(COUNTIF($BF$10:$BF$469,BF272)&gt;1,1,"")</x:f>
      </x:c>
    </x:row>
    <x:row r="273" spans="1:74" customFormat="1" ht="14.25" hidden="1" customHeight="1">
      <x:c r="B273" s="77" t="n">
        <x:v>4959000080</x:v>
      </x:c>
      <x:c r="D273" s="94" t="s">
        <x:v>237</x:v>
      </x:c>
      <x:c r="H273" s="74" t="n">
        <x:v>0</x:v>
      </x:c>
      <x:c r="J273" s="74" t="s"/>
      <x:c r="K273" s="74" t="s"/>
      <x:c r="M273" s="74" t="s"/>
      <x:c r="N273" s="74" t="s"/>
      <x:c r="O273" s="74" t="s"/>
      <x:c r="Q273" s="74" t="s"/>
      <x:c r="R273" s="74" t="s"/>
      <x:c r="S273" s="74" t="s"/>
      <x:c r="U273" s="74" t="s"/>
      <x:c r="V273" s="74" t="s"/>
      <x:c r="W273" s="74" t="s"/>
      <x:c r="Y273" s="74" t="s"/>
      <x:c r="Z273" s="74" t="s"/>
      <x:c r="AA273" s="74" t="s"/>
      <x:c r="AC273" s="74" t="s"/>
      <x:c r="AD273" s="74" t="s"/>
      <x:c r="AE273" s="74" t="s"/>
      <x:c r="AG273" s="74" t="s"/>
      <x:c r="AH273" s="74" t="s"/>
      <x:c r="AI273" s="74" t="s"/>
      <x:c r="AK273" s="74" t="s"/>
      <x:c r="AL273" s="74" t="s"/>
      <x:c r="BV273" s="71">
        <x:f>IF(COUNTIF($BF$10:$BF$469,BF273)&gt;1,1,"")</x:f>
      </x:c>
    </x:row>
    <x:row r="274" spans="1:74" customFormat="1" ht="14.25" customHeight="1">
      <x:c r="B274" s="77" t="s"/>
      <x:c r="D274" s="62" t="s">
        <x:v>238</x:v>
      </x:c>
      <x:c r="H274" s="74">
        <x:f>SUM(H275:H314)</x:f>
      </x:c>
      <x:c r="J274" s="74" t="s"/>
      <x:c r="K274" s="74" t="s"/>
      <x:c r="M274" s="74" t="s"/>
      <x:c r="N274" s="74" t="s"/>
      <x:c r="O274" s="74" t="s"/>
      <x:c r="Q274" s="74" t="s"/>
      <x:c r="R274" s="74" t="s"/>
      <x:c r="S274" s="74" t="s"/>
      <x:c r="U274" s="74" t="s"/>
      <x:c r="V274" s="74" t="s"/>
      <x:c r="W274" s="74" t="s"/>
      <x:c r="Y274" s="74" t="s"/>
      <x:c r="Z274" s="74" t="s"/>
      <x:c r="AA274" s="74" t="s"/>
      <x:c r="AC274" s="74" t="s"/>
      <x:c r="AD274" s="74" t="s"/>
      <x:c r="AE274" s="74" t="s"/>
      <x:c r="AG274" s="74" t="s"/>
      <x:c r="AH274" s="74" t="s"/>
      <x:c r="AI274" s="74" t="s"/>
      <x:c r="AK274" s="74" t="s"/>
      <x:c r="AL274" s="74" t="s"/>
      <x:c r="BV274" s="71">
        <x:f>IF(COUNTIF($BF$10:$BF$469,BF274)&gt;1,1,"")</x:f>
      </x:c>
    </x:row>
    <x:row r="275" spans="1:74" customFormat="1" ht="14.25" hidden="1" customHeight="1">
      <x:c r="B275" s="61" t="n">
        <x:v>4998310001</x:v>
      </x:c>
      <x:c r="D275" s="94" t="s">
        <x:v>239</x:v>
      </x:c>
      <x:c r="H275" s="74" t="n">
        <x:v>204990.76</x:v>
      </x:c>
      <x:c r="J275" s="74" t="s"/>
      <x:c r="K275" s="74" t="s"/>
      <x:c r="M275" s="74" t="s"/>
      <x:c r="N275" s="74" t="s"/>
      <x:c r="O275" s="74" t="s"/>
      <x:c r="Q275" s="74" t="s"/>
      <x:c r="R275" s="74" t="s"/>
      <x:c r="S275" s="74" t="s"/>
      <x:c r="U275" s="74" t="s"/>
      <x:c r="V275" s="74" t="s"/>
      <x:c r="W275" s="74" t="s"/>
      <x:c r="Y275" s="74" t="s"/>
      <x:c r="Z275" s="74" t="s"/>
      <x:c r="AA275" s="74" t="s"/>
      <x:c r="AC275" s="74" t="s"/>
      <x:c r="AD275" s="74" t="s"/>
      <x:c r="AE275" s="74" t="s"/>
      <x:c r="AG275" s="74" t="s"/>
      <x:c r="AH275" s="74" t="s"/>
      <x:c r="AI275" s="74" t="s"/>
      <x:c r="AK275" s="74" t="s"/>
      <x:c r="AL275" s="74" t="s"/>
      <x:c r="BV275" s="71">
        <x:f>IF(COUNTIF($BF$10:$BF$469,BF275)&gt;1,1,"")</x:f>
      </x:c>
    </x:row>
    <x:row r="276" spans="1:74" customFormat="1" ht="14.25" hidden="1" customHeight="1">
      <x:c r="B276" s="61" t="n">
        <x:v>4931001003</x:v>
      </x:c>
      <x:c r="D276" s="94" t="s">
        <x:v>240</x:v>
      </x:c>
      <x:c r="H276" s="74" t="n">
        <x:v>0</x:v>
      </x:c>
      <x:c r="J276" s="74" t="s"/>
      <x:c r="K276" s="74" t="s"/>
      <x:c r="M276" s="74" t="s"/>
      <x:c r="N276" s="74" t="s"/>
      <x:c r="O276" s="74" t="s"/>
      <x:c r="Q276" s="74" t="s"/>
      <x:c r="R276" s="74" t="s"/>
      <x:c r="S276" s="74" t="s"/>
      <x:c r="U276" s="74" t="s"/>
      <x:c r="V276" s="74" t="s"/>
      <x:c r="W276" s="74" t="s"/>
      <x:c r="Y276" s="74" t="s"/>
      <x:c r="Z276" s="74" t="s"/>
      <x:c r="AA276" s="74" t="s"/>
      <x:c r="AC276" s="74" t="s"/>
      <x:c r="AD276" s="74" t="s"/>
      <x:c r="AE276" s="74" t="s"/>
      <x:c r="AG276" s="74" t="s"/>
      <x:c r="AH276" s="74" t="s"/>
      <x:c r="AI276" s="74" t="s"/>
      <x:c r="AK276" s="74" t="s"/>
      <x:c r="AL276" s="74" t="s"/>
      <x:c r="BV276" s="71">
        <x:f>IF(COUNTIF($BF$10:$BF$469,BF276)&gt;1,1,"")</x:f>
      </x:c>
    </x:row>
    <x:row r="277" spans="1:74" customFormat="1" ht="14.25" hidden="1" customHeight="1">
      <x:c r="B277" s="61" t="n">
        <x:v>4998310002</x:v>
      </x:c>
      <x:c r="D277" s="94" t="s">
        <x:v>241</x:v>
      </x:c>
      <x:c r="H277" s="74" t="n">
        <x:v>0</x:v>
      </x:c>
      <x:c r="J277" s="74" t="s"/>
      <x:c r="K277" s="74" t="s"/>
      <x:c r="M277" s="74" t="s"/>
      <x:c r="N277" s="74" t="s"/>
      <x:c r="O277" s="74" t="s"/>
      <x:c r="Q277" s="74" t="s"/>
      <x:c r="R277" s="74" t="s"/>
      <x:c r="S277" s="74" t="s"/>
      <x:c r="U277" s="74" t="s"/>
      <x:c r="V277" s="74" t="s"/>
      <x:c r="W277" s="74" t="s"/>
      <x:c r="Y277" s="74" t="s"/>
      <x:c r="Z277" s="74" t="s"/>
      <x:c r="AA277" s="74" t="s"/>
      <x:c r="AC277" s="74" t="s"/>
      <x:c r="AD277" s="74" t="s"/>
      <x:c r="AE277" s="74" t="s"/>
      <x:c r="AG277" s="74" t="s"/>
      <x:c r="AH277" s="74" t="s"/>
      <x:c r="AI277" s="74" t="s"/>
      <x:c r="AK277" s="74" t="s"/>
      <x:c r="AL277" s="74" t="s"/>
      <x:c r="BV277" s="71">
        <x:f>IF(COUNTIF($BF$10:$BF$469,BF277)&gt;1,1,"")</x:f>
      </x:c>
    </x:row>
    <x:row r="278" spans="1:74" customFormat="1" ht="14.25" hidden="1" customHeight="1">
      <x:c r="B278" s="61" t="n">
        <x:v>4998310003</x:v>
      </x:c>
      <x:c r="D278" s="94" t="s">
        <x:v>242</x:v>
      </x:c>
      <x:c r="H278" s="74" t="n">
        <x:v>0</x:v>
      </x:c>
      <x:c r="J278" s="74" t="s"/>
      <x:c r="K278" s="74" t="s"/>
      <x:c r="M278" s="74" t="s"/>
      <x:c r="N278" s="74" t="s"/>
      <x:c r="O278" s="74" t="s"/>
      <x:c r="Q278" s="74" t="s"/>
      <x:c r="R278" s="74" t="s"/>
      <x:c r="S278" s="74" t="s"/>
      <x:c r="U278" s="74" t="s"/>
      <x:c r="V278" s="74" t="s"/>
      <x:c r="W278" s="74" t="s"/>
      <x:c r="Y278" s="74" t="s"/>
      <x:c r="Z278" s="74" t="s"/>
      <x:c r="AA278" s="74" t="s"/>
      <x:c r="AC278" s="74" t="s"/>
      <x:c r="AD278" s="74" t="s"/>
      <x:c r="AE278" s="74" t="s"/>
      <x:c r="AG278" s="74" t="s"/>
      <x:c r="AH278" s="74" t="s"/>
      <x:c r="AI278" s="74" t="s"/>
      <x:c r="AK278" s="74" t="s"/>
      <x:c r="AL278" s="74" t="s"/>
      <x:c r="BV278" s="71">
        <x:f>IF(COUNTIF($BF$10:$BF$469,BF278)&gt;1,1,"")</x:f>
      </x:c>
    </x:row>
    <x:row r="279" spans="1:74" customFormat="1" ht="14.25" hidden="1" customHeight="1">
      <x:c r="B279" s="61" t="n">
        <x:v>4998310004</x:v>
      </x:c>
      <x:c r="D279" s="94" t="s">
        <x:v>243</x:v>
      </x:c>
      <x:c r="H279" s="74" t="n">
        <x:v>0</x:v>
      </x:c>
      <x:c r="J279" s="74" t="s"/>
      <x:c r="K279" s="74" t="s"/>
      <x:c r="M279" s="74" t="s"/>
      <x:c r="N279" s="74" t="s"/>
      <x:c r="O279" s="74" t="s"/>
      <x:c r="Q279" s="74" t="s"/>
      <x:c r="R279" s="74" t="s"/>
      <x:c r="S279" s="74" t="s"/>
      <x:c r="U279" s="74" t="s"/>
      <x:c r="V279" s="74" t="s"/>
      <x:c r="W279" s="74" t="s"/>
      <x:c r="Y279" s="74" t="s"/>
      <x:c r="Z279" s="74" t="s"/>
      <x:c r="AA279" s="74" t="s"/>
      <x:c r="AC279" s="74" t="s"/>
      <x:c r="AD279" s="74" t="s"/>
      <x:c r="AE279" s="74" t="s"/>
      <x:c r="AG279" s="74" t="s"/>
      <x:c r="AH279" s="74" t="s"/>
      <x:c r="AI279" s="74" t="s"/>
      <x:c r="AK279" s="74" t="s"/>
      <x:c r="AL279" s="74" t="s"/>
      <x:c r="BV279" s="71">
        <x:f>IF(COUNTIF($BF$10:$BF$469,BF279)&gt;1,1,"")</x:f>
      </x:c>
    </x:row>
    <x:row r="280" spans="1:74" customFormat="1" ht="14.25" hidden="1" customHeight="1">
      <x:c r="B280" s="61" t="n">
        <x:v>4998320001</x:v>
      </x:c>
      <x:c r="D280" s="94" t="s">
        <x:v>244</x:v>
      </x:c>
      <x:c r="H280" s="74" t="n">
        <x:v>320337.35</x:v>
      </x:c>
      <x:c r="J280" s="74" t="s"/>
      <x:c r="K280" s="74" t="s"/>
      <x:c r="M280" s="74" t="s"/>
      <x:c r="N280" s="74" t="s"/>
      <x:c r="O280" s="74" t="s"/>
      <x:c r="Q280" s="74" t="s"/>
      <x:c r="R280" s="74" t="s"/>
      <x:c r="S280" s="74" t="s"/>
      <x:c r="U280" s="74" t="s"/>
      <x:c r="V280" s="74" t="s"/>
      <x:c r="W280" s="74" t="s"/>
      <x:c r="Y280" s="74" t="s"/>
      <x:c r="Z280" s="74" t="s"/>
      <x:c r="AA280" s="74" t="s"/>
      <x:c r="AC280" s="74" t="s"/>
      <x:c r="AD280" s="74" t="s"/>
      <x:c r="AE280" s="74" t="s"/>
      <x:c r="AG280" s="74" t="s"/>
      <x:c r="AH280" s="74" t="s"/>
      <x:c r="AI280" s="74" t="s"/>
      <x:c r="AK280" s="74" t="s"/>
      <x:c r="AL280" s="74" t="s"/>
      <x:c r="BV280" s="71">
        <x:f>IF(COUNTIF($BF$10:$BF$469,BF280)&gt;1,1,"")</x:f>
      </x:c>
    </x:row>
    <x:row r="281" spans="1:74" customFormat="1" ht="14.25" hidden="1" customHeight="1">
      <x:c r="B281" s="61" t="n">
        <x:v>4998000002</x:v>
      </x:c>
      <x:c r="D281" s="94" t="s">
        <x:v>245</x:v>
      </x:c>
      <x:c r="H281" s="74" t="n">
        <x:v>0</x:v>
      </x:c>
      <x:c r="J281" s="74" t="s"/>
      <x:c r="K281" s="74" t="s"/>
      <x:c r="M281" s="74" t="s"/>
      <x:c r="N281" s="74" t="s"/>
      <x:c r="O281" s="74" t="s"/>
      <x:c r="Q281" s="74" t="s"/>
      <x:c r="R281" s="74" t="s"/>
      <x:c r="S281" s="74" t="s"/>
      <x:c r="U281" s="74" t="s"/>
      <x:c r="V281" s="74" t="s"/>
      <x:c r="W281" s="74" t="s"/>
      <x:c r="Y281" s="74" t="s"/>
      <x:c r="Z281" s="74" t="s"/>
      <x:c r="AA281" s="74" t="s"/>
      <x:c r="AC281" s="74" t="s"/>
      <x:c r="AD281" s="74" t="s"/>
      <x:c r="AE281" s="74" t="s"/>
      <x:c r="AG281" s="74" t="s"/>
      <x:c r="AH281" s="74" t="s"/>
      <x:c r="AI281" s="74" t="s"/>
      <x:c r="AK281" s="74" t="s"/>
      <x:c r="AL281" s="74" t="s"/>
      <x:c r="BV281" s="71">
        <x:f>IF(COUNTIF($BF$10:$BF$469,BF281)&gt;1,1,"")</x:f>
      </x:c>
    </x:row>
    <x:row r="282" spans="1:74" customFormat="1" ht="14.25" hidden="1" customHeight="1">
      <x:c r="B282" s="61" t="n">
        <x:v>4993040006</x:v>
      </x:c>
      <x:c r="D282" s="94" t="s">
        <x:v>246</x:v>
      </x:c>
      <x:c r="H282" s="74" t="n">
        <x:v>0</x:v>
      </x:c>
      <x:c r="J282" s="74" t="s"/>
      <x:c r="K282" s="74" t="s"/>
      <x:c r="M282" s="74" t="s"/>
      <x:c r="N282" s="74" t="s"/>
      <x:c r="O282" s="74" t="s"/>
      <x:c r="Q282" s="74" t="s"/>
      <x:c r="R282" s="74" t="s"/>
      <x:c r="S282" s="74" t="s"/>
      <x:c r="U282" s="74" t="s"/>
      <x:c r="V282" s="74" t="s"/>
      <x:c r="W282" s="74" t="s"/>
      <x:c r="Y282" s="74" t="s"/>
      <x:c r="Z282" s="74" t="s"/>
      <x:c r="AA282" s="74" t="s"/>
      <x:c r="AC282" s="74" t="s"/>
      <x:c r="AD282" s="74" t="s"/>
      <x:c r="AE282" s="74" t="s"/>
      <x:c r="AG282" s="74" t="s"/>
      <x:c r="AH282" s="74" t="s"/>
      <x:c r="AI282" s="74" t="s"/>
      <x:c r="AK282" s="74" t="s"/>
      <x:c r="AL282" s="74" t="s"/>
      <x:c r="BV282" s="71">
        <x:f>IF(COUNTIF($BF$10:$BF$469,BF282)&gt;1,1,"")</x:f>
      </x:c>
    </x:row>
    <x:row r="283" spans="1:74" customFormat="1" ht="14.25" hidden="1" customHeight="1">
      <x:c r="B283" s="61" t="n">
        <x:v>4993040007</x:v>
      </x:c>
      <x:c r="D283" s="94" t="s">
        <x:v>247</x:v>
      </x:c>
      <x:c r="H283" s="74" t="n">
        <x:v>0</x:v>
      </x:c>
      <x:c r="J283" s="74" t="s"/>
      <x:c r="K283" s="74" t="s"/>
      <x:c r="M283" s="74" t="s"/>
      <x:c r="N283" s="74" t="s"/>
      <x:c r="O283" s="74" t="s"/>
      <x:c r="Q283" s="74" t="s"/>
      <x:c r="R283" s="74" t="s"/>
      <x:c r="S283" s="74" t="s"/>
      <x:c r="U283" s="74" t="s"/>
      <x:c r="V283" s="74" t="s"/>
      <x:c r="W283" s="74" t="s"/>
      <x:c r="Y283" s="74" t="s"/>
      <x:c r="Z283" s="74" t="s"/>
      <x:c r="AA283" s="74" t="s"/>
      <x:c r="AC283" s="74" t="s"/>
      <x:c r="AD283" s="74" t="s"/>
      <x:c r="AE283" s="74" t="s"/>
      <x:c r="AG283" s="74" t="s"/>
      <x:c r="AH283" s="74" t="s"/>
      <x:c r="AI283" s="74" t="s"/>
      <x:c r="AK283" s="74" t="s"/>
      <x:c r="AL283" s="74" t="s"/>
      <x:c r="BV283" s="71">
        <x:f>IF(COUNTIF($BF$10:$BF$469,BF283)&gt;1,1,"")</x:f>
      </x:c>
    </x:row>
    <x:row r="284" spans="1:74" customFormat="1" ht="14.25" hidden="1" customHeight="1">
      <x:c r="B284" s="61" t="n">
        <x:v>4993050001</x:v>
      </x:c>
      <x:c r="D284" s="94" t="s">
        <x:v>166</x:v>
      </x:c>
      <x:c r="H284" s="74" t="n">
        <x:v>34999.96</x:v>
      </x:c>
      <x:c r="J284" s="74" t="s"/>
      <x:c r="K284" s="74" t="s"/>
      <x:c r="M284" s="74" t="s"/>
      <x:c r="N284" s="74" t="s"/>
      <x:c r="O284" s="74" t="s"/>
      <x:c r="Q284" s="74" t="s"/>
      <x:c r="R284" s="74" t="s"/>
      <x:c r="S284" s="74" t="s"/>
      <x:c r="U284" s="74" t="s"/>
      <x:c r="V284" s="74" t="s"/>
      <x:c r="W284" s="74" t="s"/>
      <x:c r="Y284" s="74" t="s"/>
      <x:c r="Z284" s="74" t="s"/>
      <x:c r="AA284" s="74" t="s"/>
      <x:c r="AC284" s="74" t="s"/>
      <x:c r="AD284" s="74" t="s"/>
      <x:c r="AE284" s="74" t="s"/>
      <x:c r="AG284" s="74" t="s"/>
      <x:c r="AH284" s="74" t="s"/>
      <x:c r="AI284" s="74" t="s"/>
      <x:c r="AK284" s="74" t="s"/>
      <x:c r="AL284" s="74" t="s"/>
      <x:c r="BV284" s="71">
        <x:f>IF(COUNTIF($BF$10:$BF$469,BF284)&gt;1,1,"")</x:f>
      </x:c>
    </x:row>
    <x:row r="285" spans="1:74" customFormat="1" ht="14.25" hidden="1" customHeight="1">
      <x:c r="B285" s="61" t="n">
        <x:v>4993050002</x:v>
      </x:c>
      <x:c r="D285" s="94" t="s">
        <x:v>248</x:v>
      </x:c>
      <x:c r="H285" s="74" t="n">
        <x:v>0</x:v>
      </x:c>
      <x:c r="J285" s="74" t="s"/>
      <x:c r="K285" s="74" t="s"/>
      <x:c r="M285" s="74" t="s"/>
      <x:c r="N285" s="74" t="s"/>
      <x:c r="O285" s="74" t="s"/>
      <x:c r="Q285" s="74" t="s"/>
      <x:c r="R285" s="74" t="s"/>
      <x:c r="S285" s="74" t="s"/>
      <x:c r="U285" s="74" t="s"/>
      <x:c r="V285" s="74" t="s"/>
      <x:c r="W285" s="74" t="s"/>
      <x:c r="Y285" s="74" t="s"/>
      <x:c r="Z285" s="74" t="s"/>
      <x:c r="AA285" s="74" t="s"/>
      <x:c r="AC285" s="74" t="s"/>
      <x:c r="AD285" s="74" t="s"/>
      <x:c r="AE285" s="74" t="s"/>
      <x:c r="AG285" s="74" t="s"/>
      <x:c r="AH285" s="74" t="s"/>
      <x:c r="AI285" s="74" t="s"/>
      <x:c r="AK285" s="74" t="s"/>
      <x:c r="AL285" s="74" t="s"/>
      <x:c r="BV285" s="71">
        <x:f>IF(COUNTIF($BF$10:$BF$469,BF285)&gt;1,1,"")</x:f>
      </x:c>
    </x:row>
    <x:row r="286" spans="1:74" customFormat="1" ht="14.25" hidden="1" customHeight="1">
      <x:c r="B286" s="61" t="n">
        <x:v>4993050003</x:v>
      </x:c>
      <x:c r="D286" s="94" t="s">
        <x:v>249</x:v>
      </x:c>
      <x:c r="H286" s="74" t="n">
        <x:v>0</x:v>
      </x:c>
      <x:c r="J286" s="74" t="s"/>
      <x:c r="K286" s="74" t="s"/>
      <x:c r="M286" s="74" t="s"/>
      <x:c r="N286" s="74" t="s"/>
      <x:c r="O286" s="74" t="s"/>
      <x:c r="Q286" s="74" t="s"/>
      <x:c r="R286" s="74" t="s"/>
      <x:c r="S286" s="74" t="s"/>
      <x:c r="U286" s="74" t="s"/>
      <x:c r="V286" s="74" t="s"/>
      <x:c r="W286" s="74" t="s"/>
      <x:c r="Y286" s="74" t="s"/>
      <x:c r="Z286" s="74" t="s"/>
      <x:c r="AA286" s="74" t="s"/>
      <x:c r="AC286" s="74" t="s"/>
      <x:c r="AD286" s="74" t="s"/>
      <x:c r="AE286" s="74" t="s"/>
      <x:c r="AG286" s="74" t="s"/>
      <x:c r="AH286" s="74" t="s"/>
      <x:c r="AI286" s="74" t="s"/>
      <x:c r="AK286" s="74" t="s"/>
      <x:c r="AL286" s="74" t="s"/>
      <x:c r="BV286" s="71">
        <x:f>IF(COUNTIF($BF$10:$BF$469,BF286)&gt;1,1,"")</x:f>
      </x:c>
    </x:row>
    <x:row r="287" spans="1:74" customFormat="1" ht="14.25" hidden="1" customHeight="1">
      <x:c r="B287" s="61" t="n">
        <x:v>4993050004</x:v>
      </x:c>
      <x:c r="D287" s="94" t="s">
        <x:v>250</x:v>
      </x:c>
      <x:c r="H287" s="74" t="n">
        <x:v>0</x:v>
      </x:c>
      <x:c r="J287" s="74" t="s"/>
      <x:c r="K287" s="74" t="s"/>
      <x:c r="M287" s="74" t="s"/>
      <x:c r="N287" s="74" t="s"/>
      <x:c r="O287" s="74" t="s"/>
      <x:c r="Q287" s="74" t="s"/>
      <x:c r="R287" s="74" t="s"/>
      <x:c r="S287" s="74" t="s"/>
      <x:c r="U287" s="74" t="s"/>
      <x:c r="V287" s="74" t="s"/>
      <x:c r="W287" s="74" t="s"/>
      <x:c r="Y287" s="74" t="s"/>
      <x:c r="Z287" s="74" t="s"/>
      <x:c r="AA287" s="74" t="s"/>
      <x:c r="AC287" s="74" t="s"/>
      <x:c r="AD287" s="74" t="s"/>
      <x:c r="AE287" s="74" t="s"/>
      <x:c r="AG287" s="74" t="s"/>
      <x:c r="AH287" s="74" t="s"/>
      <x:c r="AI287" s="74" t="s"/>
      <x:c r="AK287" s="74" t="s"/>
      <x:c r="AL287" s="74" t="s"/>
      <x:c r="BV287" s="71">
        <x:f>IF(COUNTIF($BF$10:$BF$469,BF287)&gt;1,1,"")</x:f>
      </x:c>
    </x:row>
    <x:row r="288" spans="1:74" customFormat="1" ht="14.25" hidden="1" customHeight="1">
      <x:c r="B288" s="61" t="n">
        <x:v>4993050005</x:v>
      </x:c>
      <x:c r="D288" s="94" t="s">
        <x:v>251</x:v>
      </x:c>
      <x:c r="H288" s="74" t="n">
        <x:v>0</x:v>
      </x:c>
      <x:c r="J288" s="74" t="s"/>
      <x:c r="K288" s="74" t="s"/>
      <x:c r="M288" s="74" t="s"/>
      <x:c r="N288" s="74" t="s"/>
      <x:c r="O288" s="74" t="s"/>
      <x:c r="Q288" s="74" t="s"/>
      <x:c r="R288" s="74" t="s"/>
      <x:c r="S288" s="74" t="s"/>
      <x:c r="U288" s="74" t="s"/>
      <x:c r="V288" s="74" t="s"/>
      <x:c r="W288" s="74" t="s"/>
      <x:c r="Y288" s="74" t="s"/>
      <x:c r="Z288" s="74" t="s"/>
      <x:c r="AA288" s="74" t="s"/>
      <x:c r="AC288" s="74" t="s"/>
      <x:c r="AD288" s="74" t="s"/>
      <x:c r="AE288" s="74" t="s"/>
      <x:c r="AG288" s="74" t="s"/>
      <x:c r="AH288" s="74" t="s"/>
      <x:c r="AI288" s="74" t="s"/>
      <x:c r="AK288" s="74" t="s"/>
      <x:c r="AL288" s="74" t="s"/>
      <x:c r="BV288" s="71">
        <x:f>IF(COUNTIF($BF$10:$BF$469,BF288)&gt;1,1,"")</x:f>
      </x:c>
    </x:row>
    <x:row r="289" spans="1:74" customFormat="1" ht="14.25" hidden="1" customHeight="1">
      <x:c r="B289" s="61" t="n">
        <x:v>4993050006</x:v>
      </x:c>
      <x:c r="D289" s="94" t="s">
        <x:v>252</x:v>
      </x:c>
      <x:c r="H289" s="74" t="n">
        <x:v>0</x:v>
      </x:c>
      <x:c r="J289" s="74" t="s"/>
      <x:c r="K289" s="74" t="s"/>
      <x:c r="M289" s="74" t="s"/>
      <x:c r="N289" s="74" t="s"/>
      <x:c r="O289" s="74" t="s"/>
      <x:c r="Q289" s="74" t="s"/>
      <x:c r="R289" s="74" t="s"/>
      <x:c r="S289" s="74" t="s"/>
      <x:c r="U289" s="74" t="s"/>
      <x:c r="V289" s="74" t="s"/>
      <x:c r="W289" s="74" t="s"/>
      <x:c r="Y289" s="74" t="s"/>
      <x:c r="Z289" s="74" t="s"/>
      <x:c r="AA289" s="74" t="s"/>
      <x:c r="AC289" s="74" t="s"/>
      <x:c r="AD289" s="74" t="s"/>
      <x:c r="AE289" s="74" t="s"/>
      <x:c r="AG289" s="74" t="s"/>
      <x:c r="AH289" s="74" t="s"/>
      <x:c r="AI289" s="74" t="s"/>
      <x:c r="AK289" s="74" t="s"/>
      <x:c r="AL289" s="74" t="s"/>
      <x:c r="BV289" s="71">
        <x:f>IF(COUNTIF($BF$10:$BF$469,BF289)&gt;1,1,"")</x:f>
      </x:c>
    </x:row>
    <x:row r="290" spans="1:74" customFormat="1" ht="14.25" hidden="1" customHeight="1">
      <x:c r="B290" s="61" t="n">
        <x:v>4993050007</x:v>
      </x:c>
      <x:c r="D290" s="94" t="s">
        <x:v>253</x:v>
      </x:c>
      <x:c r="H290" s="74" t="n">
        <x:v>0</x:v>
      </x:c>
      <x:c r="J290" s="74" t="s"/>
      <x:c r="K290" s="74" t="s"/>
      <x:c r="M290" s="74" t="s"/>
      <x:c r="N290" s="74" t="s"/>
      <x:c r="O290" s="74" t="s"/>
      <x:c r="Q290" s="74" t="s"/>
      <x:c r="R290" s="74" t="s"/>
      <x:c r="S290" s="74" t="s"/>
      <x:c r="U290" s="74" t="s"/>
      <x:c r="V290" s="74" t="s"/>
      <x:c r="W290" s="74" t="s"/>
      <x:c r="Y290" s="74" t="s"/>
      <x:c r="Z290" s="74" t="s"/>
      <x:c r="AA290" s="74" t="s"/>
      <x:c r="AC290" s="74" t="s"/>
      <x:c r="AD290" s="74" t="s"/>
      <x:c r="AE290" s="74" t="s"/>
      <x:c r="AG290" s="74" t="s"/>
      <x:c r="AH290" s="74" t="s"/>
      <x:c r="AI290" s="74" t="s"/>
      <x:c r="AK290" s="74" t="s"/>
      <x:c r="AL290" s="74" t="s"/>
      <x:c r="BV290" s="71">
        <x:f>IF(COUNTIF($BF$10:$BF$469,BF290)&gt;1,1,"")</x:f>
      </x:c>
    </x:row>
    <x:row r="291" spans="1:74" customFormat="1" ht="14.25" hidden="1" customHeight="1">
      <x:c r="B291" s="61" t="n">
        <x:v>4993050008</x:v>
      </x:c>
      <x:c r="D291" s="94" t="s">
        <x:v>169</x:v>
      </x:c>
      <x:c r="H291" s="74" t="n">
        <x:v>0</x:v>
      </x:c>
      <x:c r="J291" s="74" t="s"/>
      <x:c r="K291" s="74" t="s"/>
      <x:c r="M291" s="74" t="s"/>
      <x:c r="N291" s="74" t="s"/>
      <x:c r="O291" s="74" t="s"/>
      <x:c r="Q291" s="74" t="s"/>
      <x:c r="R291" s="74" t="s"/>
      <x:c r="S291" s="74" t="s"/>
      <x:c r="U291" s="74" t="s"/>
      <x:c r="V291" s="74" t="s"/>
      <x:c r="W291" s="74" t="s"/>
      <x:c r="Y291" s="74" t="s"/>
      <x:c r="Z291" s="74" t="s"/>
      <x:c r="AA291" s="74" t="s"/>
      <x:c r="AC291" s="74" t="s"/>
      <x:c r="AD291" s="74" t="s"/>
      <x:c r="AE291" s="74" t="s"/>
      <x:c r="AG291" s="74" t="s"/>
      <x:c r="AH291" s="74" t="s"/>
      <x:c r="AI291" s="74" t="s"/>
      <x:c r="AK291" s="74" t="s"/>
      <x:c r="AL291" s="74" t="s"/>
      <x:c r="BV291" s="71">
        <x:f>IF(COUNTIF($BF$10:$BF$469,BF291)&gt;1,1,"")</x:f>
      </x:c>
    </x:row>
    <x:row r="292" spans="1:74" customFormat="1" ht="14.25" hidden="1" customHeight="1">
      <x:c r="B292" s="61" t="n">
        <x:v>4993050009</x:v>
      </x:c>
      <x:c r="D292" s="94" t="s">
        <x:v>254</x:v>
      </x:c>
      <x:c r="H292" s="74" t="n">
        <x:v>0</x:v>
      </x:c>
      <x:c r="J292" s="74" t="s"/>
      <x:c r="K292" s="74" t="s"/>
      <x:c r="M292" s="74" t="s"/>
      <x:c r="N292" s="74" t="s"/>
      <x:c r="O292" s="74" t="s"/>
      <x:c r="Q292" s="74" t="s"/>
      <x:c r="R292" s="74" t="s"/>
      <x:c r="S292" s="74" t="s"/>
      <x:c r="U292" s="74" t="s"/>
      <x:c r="V292" s="74" t="s"/>
      <x:c r="W292" s="74" t="s"/>
      <x:c r="Y292" s="74" t="s"/>
      <x:c r="Z292" s="74" t="s"/>
      <x:c r="AA292" s="74" t="s"/>
      <x:c r="AC292" s="74" t="s"/>
      <x:c r="AD292" s="74" t="s"/>
      <x:c r="AE292" s="74" t="s"/>
      <x:c r="AG292" s="74" t="s"/>
      <x:c r="AH292" s="74" t="s"/>
      <x:c r="AI292" s="74" t="s"/>
      <x:c r="AK292" s="74" t="s"/>
      <x:c r="AL292" s="74" t="s"/>
      <x:c r="BV292" s="71">
        <x:f>IF(COUNTIF($BF$10:$BF$469,BF292)&gt;1,1,"")</x:f>
      </x:c>
    </x:row>
    <x:row r="293" spans="1:74" customFormat="1" ht="14.25" hidden="1" customHeight="1">
      <x:c r="B293" s="61" t="n">
        <x:v>4993050010</x:v>
      </x:c>
      <x:c r="D293" s="94" t="s">
        <x:v>255</x:v>
      </x:c>
      <x:c r="H293" s="74" t="n">
        <x:v>0</x:v>
      </x:c>
      <x:c r="J293" s="74" t="s"/>
      <x:c r="K293" s="74" t="s"/>
      <x:c r="M293" s="74" t="s"/>
      <x:c r="N293" s="74" t="s"/>
      <x:c r="O293" s="74" t="s"/>
      <x:c r="Q293" s="74" t="s"/>
      <x:c r="R293" s="74" t="s"/>
      <x:c r="S293" s="74" t="s"/>
      <x:c r="U293" s="74" t="s"/>
      <x:c r="V293" s="74" t="s"/>
      <x:c r="W293" s="74" t="s"/>
      <x:c r="Y293" s="74" t="s"/>
      <x:c r="Z293" s="74" t="s"/>
      <x:c r="AA293" s="74" t="s"/>
      <x:c r="AC293" s="74" t="s"/>
      <x:c r="AD293" s="74" t="s"/>
      <x:c r="AE293" s="74" t="s"/>
      <x:c r="AG293" s="74" t="s"/>
      <x:c r="AH293" s="74" t="s"/>
      <x:c r="AI293" s="74" t="s"/>
      <x:c r="AK293" s="74" t="s"/>
      <x:c r="AL293" s="74" t="s"/>
      <x:c r="BV293" s="71">
        <x:f>IF(COUNTIF($BF$10:$BF$469,BF293)&gt;1,1,"")</x:f>
      </x:c>
    </x:row>
    <x:row r="294" spans="1:74" customFormat="1" ht="14.25" hidden="1" customHeight="1">
      <x:c r="B294" s="61" t="n">
        <x:v>4993050011</x:v>
      </x:c>
      <x:c r="D294" s="94" t="s">
        <x:v>256</x:v>
      </x:c>
      <x:c r="H294" s="74" t="n">
        <x:v>0</x:v>
      </x:c>
      <x:c r="J294" s="74" t="s"/>
      <x:c r="K294" s="74" t="s"/>
      <x:c r="M294" s="74" t="s"/>
      <x:c r="N294" s="74" t="s"/>
      <x:c r="O294" s="74" t="s"/>
      <x:c r="Q294" s="74" t="s"/>
      <x:c r="R294" s="74" t="s"/>
      <x:c r="S294" s="74" t="s"/>
      <x:c r="U294" s="74" t="s"/>
      <x:c r="V294" s="74" t="s"/>
      <x:c r="W294" s="74" t="s"/>
      <x:c r="Y294" s="74" t="s"/>
      <x:c r="Z294" s="74" t="s"/>
      <x:c r="AA294" s="74" t="s"/>
      <x:c r="AC294" s="74" t="s"/>
      <x:c r="AD294" s="74" t="s"/>
      <x:c r="AE294" s="74" t="s"/>
      <x:c r="AG294" s="74" t="s"/>
      <x:c r="AH294" s="74" t="s"/>
      <x:c r="AI294" s="74" t="s"/>
      <x:c r="AK294" s="74" t="s"/>
      <x:c r="AL294" s="74" t="s"/>
      <x:c r="BV294" s="71">
        <x:f>IF(COUNTIF($BF$10:$BF$469,BF294)&gt;1,1,"")</x:f>
      </x:c>
    </x:row>
    <x:row r="295" spans="1:74" customFormat="1" ht="14.25" hidden="1" customHeight="1">
      <x:c r="B295" s="61" t="n">
        <x:v>4993050012</x:v>
      </x:c>
      <x:c r="D295" s="94" t="s">
        <x:v>257</x:v>
      </x:c>
      <x:c r="H295" s="74" t="n">
        <x:v>0</x:v>
      </x:c>
      <x:c r="J295" s="74" t="s"/>
      <x:c r="K295" s="74" t="s"/>
      <x:c r="M295" s="74" t="s"/>
      <x:c r="N295" s="74" t="s"/>
      <x:c r="O295" s="74" t="s"/>
      <x:c r="Q295" s="74" t="s"/>
      <x:c r="R295" s="74" t="s"/>
      <x:c r="S295" s="74" t="s"/>
      <x:c r="U295" s="74" t="s"/>
      <x:c r="V295" s="74" t="s"/>
      <x:c r="W295" s="74" t="s"/>
      <x:c r="Y295" s="74" t="s"/>
      <x:c r="Z295" s="74" t="s"/>
      <x:c r="AA295" s="74" t="s"/>
      <x:c r="AC295" s="74" t="s"/>
      <x:c r="AD295" s="74" t="s"/>
      <x:c r="AE295" s="74" t="s"/>
      <x:c r="AG295" s="74" t="s"/>
      <x:c r="AH295" s="74" t="s"/>
      <x:c r="AI295" s="74" t="s"/>
      <x:c r="AK295" s="74" t="s"/>
      <x:c r="AL295" s="74" t="s"/>
      <x:c r="BV295" s="71">
        <x:f>IF(COUNTIF($BF$10:$BF$469,BF295)&gt;1,1,"")</x:f>
      </x:c>
    </x:row>
    <x:row r="296" spans="1:74" customFormat="1" ht="14.25" hidden="1" customHeight="1">
      <x:c r="B296" s="61" t="n">
        <x:v>4993050013</x:v>
      </x:c>
      <x:c r="D296" s="94" t="s">
        <x:v>258</x:v>
      </x:c>
      <x:c r="H296" s="74" t="n">
        <x:v>0</x:v>
      </x:c>
      <x:c r="J296" s="74" t="s"/>
      <x:c r="K296" s="74" t="s"/>
      <x:c r="M296" s="74" t="s"/>
      <x:c r="N296" s="74" t="s"/>
      <x:c r="O296" s="74" t="s"/>
      <x:c r="Q296" s="74" t="s"/>
      <x:c r="R296" s="74" t="s"/>
      <x:c r="S296" s="74" t="s"/>
      <x:c r="U296" s="74" t="s"/>
      <x:c r="V296" s="74" t="s"/>
      <x:c r="W296" s="74" t="s"/>
      <x:c r="Y296" s="74" t="s"/>
      <x:c r="Z296" s="74" t="s"/>
      <x:c r="AA296" s="74" t="s"/>
      <x:c r="AC296" s="74" t="s"/>
      <x:c r="AD296" s="74" t="s"/>
      <x:c r="AE296" s="74" t="s"/>
      <x:c r="AG296" s="74" t="s"/>
      <x:c r="AH296" s="74" t="s"/>
      <x:c r="AI296" s="74" t="s"/>
      <x:c r="AK296" s="74" t="s"/>
      <x:c r="AL296" s="74" t="s"/>
      <x:c r="BV296" s="71">
        <x:f>IF(COUNTIF($BF$10:$BF$469,BF296)&gt;1,1,"")</x:f>
      </x:c>
    </x:row>
    <x:row r="297" spans="1:74" customFormat="1" ht="14.25" hidden="1" customHeight="1">
      <x:c r="B297" s="61" t="n">
        <x:v>4993050014</x:v>
      </x:c>
      <x:c r="D297" s="94" t="s">
        <x:v>171</x:v>
      </x:c>
      <x:c r="H297" s="74" t="n">
        <x:v>0</x:v>
      </x:c>
      <x:c r="J297" s="74" t="s"/>
      <x:c r="K297" s="74" t="s"/>
      <x:c r="M297" s="74" t="s"/>
      <x:c r="N297" s="74" t="s"/>
      <x:c r="O297" s="74" t="s"/>
      <x:c r="Q297" s="74" t="s"/>
      <x:c r="R297" s="74" t="s"/>
      <x:c r="S297" s="74" t="s"/>
      <x:c r="U297" s="74" t="s"/>
      <x:c r="V297" s="74" t="s"/>
      <x:c r="W297" s="74" t="s"/>
      <x:c r="Y297" s="74" t="s"/>
      <x:c r="Z297" s="74" t="s"/>
      <x:c r="AA297" s="74" t="s"/>
      <x:c r="AC297" s="74" t="s"/>
      <x:c r="AD297" s="74" t="s"/>
      <x:c r="AE297" s="74" t="s"/>
      <x:c r="AG297" s="74" t="s"/>
      <x:c r="AH297" s="74" t="s"/>
      <x:c r="AI297" s="74" t="s"/>
      <x:c r="AK297" s="74" t="s"/>
      <x:c r="AL297" s="74" t="s"/>
      <x:c r="BV297" s="71">
        <x:f>IF(COUNTIF($BF$10:$BF$469,BF297)&gt;1,1,"")</x:f>
      </x:c>
    </x:row>
    <x:row r="298" spans="1:74" customFormat="1" ht="14.25" hidden="1" customHeight="1">
      <x:c r="B298" s="61" t="n">
        <x:v>4993050015</x:v>
      </x:c>
      <x:c r="D298" s="94" t="s">
        <x:v>259</x:v>
      </x:c>
      <x:c r="H298" s="74" t="n">
        <x:v>0</x:v>
      </x:c>
      <x:c r="J298" s="74" t="s"/>
      <x:c r="K298" s="74" t="s"/>
      <x:c r="M298" s="74" t="s"/>
      <x:c r="N298" s="74" t="s"/>
      <x:c r="O298" s="74" t="s"/>
      <x:c r="Q298" s="74" t="s"/>
      <x:c r="R298" s="74" t="s"/>
      <x:c r="S298" s="74" t="s"/>
      <x:c r="U298" s="74" t="s"/>
      <x:c r="V298" s="74" t="s"/>
      <x:c r="W298" s="74" t="s"/>
      <x:c r="Y298" s="74" t="s"/>
      <x:c r="Z298" s="74" t="s"/>
      <x:c r="AA298" s="74" t="s"/>
      <x:c r="AC298" s="74" t="s"/>
      <x:c r="AD298" s="74" t="s"/>
      <x:c r="AE298" s="74" t="s"/>
      <x:c r="AG298" s="74" t="s"/>
      <x:c r="AH298" s="74" t="s"/>
      <x:c r="AI298" s="74" t="s"/>
      <x:c r="AK298" s="74" t="s"/>
      <x:c r="AL298" s="74" t="s"/>
      <x:c r="BV298" s="71">
        <x:f>IF(COUNTIF($BF$10:$BF$469,BF298)&gt;1,1,"")</x:f>
      </x:c>
    </x:row>
    <x:row r="299" spans="1:74" customFormat="1" ht="14.25" hidden="1" customHeight="1">
      <x:c r="B299" s="61" t="n">
        <x:v>4993050016</x:v>
      </x:c>
      <x:c r="D299" s="94" t="s">
        <x:v>260</x:v>
      </x:c>
      <x:c r="H299" s="74" t="n">
        <x:v>0</x:v>
      </x:c>
      <x:c r="J299" s="74" t="s"/>
      <x:c r="K299" s="74" t="s"/>
      <x:c r="M299" s="74" t="s"/>
      <x:c r="N299" s="74" t="s"/>
      <x:c r="O299" s="74" t="s"/>
      <x:c r="Q299" s="74" t="s"/>
      <x:c r="R299" s="74" t="s"/>
      <x:c r="S299" s="74" t="s"/>
      <x:c r="U299" s="74" t="s"/>
      <x:c r="V299" s="74" t="s"/>
      <x:c r="W299" s="74" t="s"/>
      <x:c r="Y299" s="74" t="s"/>
      <x:c r="Z299" s="74" t="s"/>
      <x:c r="AA299" s="74" t="s"/>
      <x:c r="AC299" s="74" t="s"/>
      <x:c r="AD299" s="74" t="s"/>
      <x:c r="AE299" s="74" t="s"/>
      <x:c r="AG299" s="74" t="s"/>
      <x:c r="AH299" s="74" t="s"/>
      <x:c r="AI299" s="74" t="s"/>
      <x:c r="AK299" s="74" t="s"/>
      <x:c r="AL299" s="74" t="s"/>
      <x:c r="BV299" s="71">
        <x:f>IF(COUNTIF($BF$10:$BF$469,BF299)&gt;1,1,"")</x:f>
      </x:c>
    </x:row>
    <x:row r="300" spans="1:74" customFormat="1" ht="14.25" hidden="1" customHeight="1">
      <x:c r="B300" s="61" t="n">
        <x:v>4993050017</x:v>
      </x:c>
      <x:c r="D300" s="94" t="s">
        <x:v>261</x:v>
      </x:c>
      <x:c r="H300" s="74" t="n">
        <x:v>0</x:v>
      </x:c>
      <x:c r="J300" s="74" t="s"/>
      <x:c r="K300" s="74" t="s"/>
      <x:c r="M300" s="74" t="s"/>
      <x:c r="N300" s="74" t="s"/>
      <x:c r="O300" s="74" t="s"/>
      <x:c r="Q300" s="74" t="s"/>
      <x:c r="R300" s="74" t="s"/>
      <x:c r="S300" s="74" t="s"/>
      <x:c r="U300" s="74" t="s"/>
      <x:c r="V300" s="74" t="s"/>
      <x:c r="W300" s="74" t="s"/>
      <x:c r="Y300" s="74" t="s"/>
      <x:c r="Z300" s="74" t="s"/>
      <x:c r="AA300" s="74" t="s"/>
      <x:c r="AC300" s="74" t="s"/>
      <x:c r="AD300" s="74" t="s"/>
      <x:c r="AE300" s="74" t="s"/>
      <x:c r="AG300" s="74" t="s"/>
      <x:c r="AH300" s="74" t="s"/>
      <x:c r="AI300" s="74" t="s"/>
      <x:c r="AK300" s="74" t="s"/>
      <x:c r="AL300" s="74" t="s"/>
      <x:c r="BV300" s="71">
        <x:f>IF(COUNTIF($BF$10:$BF$469,BF300)&gt;1,1,"")</x:f>
      </x:c>
    </x:row>
    <x:row r="301" spans="1:74" customFormat="1" ht="14.25" hidden="1" customHeight="1">
      <x:c r="B301" s="61" t="n">
        <x:v>4993050018</x:v>
      </x:c>
      <x:c r="D301" s="94" t="s">
        <x:v>262</x:v>
      </x:c>
      <x:c r="H301" s="74" t="n">
        <x:v>0</x:v>
      </x:c>
      <x:c r="J301" s="74" t="s"/>
      <x:c r="K301" s="74" t="s"/>
      <x:c r="M301" s="74" t="s"/>
      <x:c r="N301" s="74" t="s"/>
      <x:c r="O301" s="74" t="s"/>
      <x:c r="Q301" s="74" t="s"/>
      <x:c r="R301" s="74" t="s"/>
      <x:c r="S301" s="74" t="s"/>
      <x:c r="U301" s="74" t="s"/>
      <x:c r="V301" s="74" t="s"/>
      <x:c r="W301" s="74" t="s"/>
      <x:c r="Y301" s="74" t="s"/>
      <x:c r="Z301" s="74" t="s"/>
      <x:c r="AA301" s="74" t="s"/>
      <x:c r="AC301" s="74" t="s"/>
      <x:c r="AD301" s="74" t="s"/>
      <x:c r="AE301" s="74" t="s"/>
      <x:c r="AG301" s="74" t="s"/>
      <x:c r="AH301" s="74" t="s"/>
      <x:c r="AI301" s="74" t="s"/>
      <x:c r="AK301" s="74" t="s"/>
      <x:c r="AL301" s="74" t="s"/>
      <x:c r="BV301" s="71">
        <x:f>IF(COUNTIF($BF$10:$BF$469,BF301)&gt;1,1,"")</x:f>
      </x:c>
    </x:row>
    <x:row r="302" spans="1:74" customFormat="1" ht="14.25" hidden="1" customHeight="1">
      <x:c r="B302" s="61" t="n">
        <x:v>4993050019</x:v>
      </x:c>
      <x:c r="D302" s="94" t="s">
        <x:v>203</x:v>
      </x:c>
      <x:c r="H302" s="74" t="n">
        <x:v>0</x:v>
      </x:c>
      <x:c r="J302" s="74" t="s"/>
      <x:c r="K302" s="74" t="s"/>
      <x:c r="M302" s="74" t="s"/>
      <x:c r="N302" s="74" t="s"/>
      <x:c r="O302" s="74" t="s"/>
      <x:c r="Q302" s="74" t="s"/>
      <x:c r="R302" s="74" t="s"/>
      <x:c r="S302" s="74" t="s"/>
      <x:c r="U302" s="74" t="s"/>
      <x:c r="V302" s="74" t="s"/>
      <x:c r="W302" s="74" t="s"/>
      <x:c r="Y302" s="74" t="s"/>
      <x:c r="Z302" s="74" t="s"/>
      <x:c r="AA302" s="74" t="s"/>
      <x:c r="AC302" s="74" t="s"/>
      <x:c r="AD302" s="74" t="s"/>
      <x:c r="AE302" s="74" t="s"/>
      <x:c r="AG302" s="74" t="s"/>
      <x:c r="AH302" s="74" t="s"/>
      <x:c r="AI302" s="74" t="s"/>
      <x:c r="AK302" s="74" t="s"/>
      <x:c r="AL302" s="74" t="s"/>
      <x:c r="BV302" s="71">
        <x:f>IF(COUNTIF($BF$10:$BF$469,BF302)&gt;1,1,"")</x:f>
      </x:c>
    </x:row>
    <x:row r="303" spans="1:74" customFormat="1" ht="14.25" hidden="1" customHeight="1">
      <x:c r="B303" s="61" t="n">
        <x:v>4993050024</x:v>
      </x:c>
      <x:c r="D303" s="94" t="s">
        <x:v>263</x:v>
      </x:c>
      <x:c r="H303" s="74" t="n">
        <x:v>0</x:v>
      </x:c>
      <x:c r="J303" s="74" t="s"/>
      <x:c r="K303" s="74" t="s"/>
      <x:c r="M303" s="74" t="s"/>
      <x:c r="N303" s="74" t="s"/>
      <x:c r="O303" s="74" t="s"/>
      <x:c r="Q303" s="74" t="s"/>
      <x:c r="R303" s="74" t="s"/>
      <x:c r="S303" s="74" t="s"/>
      <x:c r="U303" s="74" t="s"/>
      <x:c r="V303" s="74" t="s"/>
      <x:c r="W303" s="74" t="s"/>
      <x:c r="Y303" s="74" t="s"/>
      <x:c r="Z303" s="74" t="s"/>
      <x:c r="AA303" s="74" t="s"/>
      <x:c r="AC303" s="74" t="s"/>
      <x:c r="AD303" s="74" t="s"/>
      <x:c r="AE303" s="74" t="s"/>
      <x:c r="AG303" s="74" t="s"/>
      <x:c r="AH303" s="74" t="s"/>
      <x:c r="AI303" s="74" t="s"/>
      <x:c r="AK303" s="74" t="s"/>
      <x:c r="AL303" s="74" t="s"/>
      <x:c r="BV303" s="71">
        <x:f>IF(COUNTIF($BF$10:$BF$469,BF303)&gt;1,1,"")</x:f>
      </x:c>
    </x:row>
    <x:row r="304" spans="1:74" customFormat="1" ht="14.25" hidden="1" customHeight="1">
      <x:c r="B304" s="61" t="n">
        <x:v>4993050020</x:v>
      </x:c>
      <x:c r="D304" s="94" t="s">
        <x:v>264</x:v>
      </x:c>
      <x:c r="H304" s="74" t="n">
        <x:v>0</x:v>
      </x:c>
      <x:c r="J304" s="74" t="s"/>
      <x:c r="K304" s="74" t="s"/>
      <x:c r="M304" s="74" t="s"/>
      <x:c r="N304" s="74" t="s"/>
      <x:c r="O304" s="74" t="s"/>
      <x:c r="Q304" s="74" t="s"/>
      <x:c r="R304" s="74" t="s"/>
      <x:c r="S304" s="74" t="s"/>
      <x:c r="U304" s="74" t="s"/>
      <x:c r="V304" s="74" t="s"/>
      <x:c r="W304" s="74" t="s"/>
      <x:c r="Y304" s="74" t="s"/>
      <x:c r="Z304" s="74" t="s"/>
      <x:c r="AA304" s="74" t="s"/>
      <x:c r="AC304" s="74" t="s"/>
      <x:c r="AD304" s="74" t="s"/>
      <x:c r="AE304" s="74" t="s"/>
      <x:c r="AG304" s="74" t="s"/>
      <x:c r="AH304" s="74" t="s"/>
      <x:c r="AI304" s="74" t="s"/>
      <x:c r="AK304" s="74" t="s"/>
      <x:c r="AL304" s="74" t="s"/>
      <x:c r="BV304" s="71">
        <x:f>IF(COUNTIF($BF$10:$BF$469,BF304)&gt;1,1,"")</x:f>
      </x:c>
    </x:row>
    <x:row r="305" spans="1:74" customFormat="1" ht="14.25" hidden="1" customHeight="1">
      <x:c r="B305" s="61" t="n">
        <x:v>4993050021</x:v>
      </x:c>
      <x:c r="D305" s="94" t="s">
        <x:v>172</x:v>
      </x:c>
      <x:c r="H305" s="74" t="n">
        <x:v>0</x:v>
      </x:c>
      <x:c r="J305" s="74" t="s"/>
      <x:c r="K305" s="74" t="s"/>
      <x:c r="M305" s="74" t="s"/>
      <x:c r="N305" s="74" t="s"/>
      <x:c r="O305" s="74" t="s"/>
      <x:c r="Q305" s="74" t="s"/>
      <x:c r="R305" s="74" t="s"/>
      <x:c r="S305" s="74" t="s"/>
      <x:c r="U305" s="74" t="s"/>
      <x:c r="V305" s="74" t="s"/>
      <x:c r="W305" s="74" t="s"/>
      <x:c r="Y305" s="74" t="s"/>
      <x:c r="Z305" s="74" t="s"/>
      <x:c r="AA305" s="74" t="s"/>
      <x:c r="AC305" s="74" t="s"/>
      <x:c r="AD305" s="74" t="s"/>
      <x:c r="AE305" s="74" t="s"/>
      <x:c r="AG305" s="74" t="s"/>
      <x:c r="AH305" s="74" t="s"/>
      <x:c r="AI305" s="74" t="s"/>
      <x:c r="AK305" s="74" t="s"/>
      <x:c r="AL305" s="74" t="s"/>
      <x:c r="BV305" s="71">
        <x:f>IF(COUNTIF($BF$10:$BF$469,BF305)&gt;1,1,"")</x:f>
      </x:c>
    </x:row>
    <x:row r="306" spans="1:74" customFormat="1" ht="14.25" hidden="1" customHeight="1">
      <x:c r="B306" s="61" t="n">
        <x:v>4993050022</x:v>
      </x:c>
      <x:c r="D306" s="94" t="s">
        <x:v>265</x:v>
      </x:c>
      <x:c r="H306" s="74" t="n">
        <x:v>0</x:v>
      </x:c>
      <x:c r="J306" s="74" t="s"/>
      <x:c r="K306" s="74" t="s"/>
      <x:c r="M306" s="74" t="s"/>
      <x:c r="N306" s="74" t="s"/>
      <x:c r="O306" s="74" t="s"/>
      <x:c r="Q306" s="74" t="s"/>
      <x:c r="R306" s="74" t="s"/>
      <x:c r="S306" s="74" t="s"/>
      <x:c r="U306" s="74" t="s"/>
      <x:c r="V306" s="74" t="s"/>
      <x:c r="W306" s="74" t="s"/>
      <x:c r="Y306" s="74" t="s"/>
      <x:c r="Z306" s="74" t="s"/>
      <x:c r="AA306" s="74" t="s"/>
      <x:c r="AC306" s="74" t="s"/>
      <x:c r="AD306" s="74" t="s"/>
      <x:c r="AE306" s="74" t="s"/>
      <x:c r="AG306" s="74" t="s"/>
      <x:c r="AH306" s="74" t="s"/>
      <x:c r="AI306" s="74" t="s"/>
      <x:c r="AK306" s="74" t="s"/>
      <x:c r="AL306" s="74" t="s"/>
      <x:c r="BV306" s="71">
        <x:f>IF(COUNTIF($BF$10:$BF$469,BF306)&gt;1,1,"")</x:f>
      </x:c>
    </x:row>
    <x:row r="307" spans="1:74" customFormat="1" ht="14.25" hidden="1" customHeight="1">
      <x:c r="B307" s="61" t="n">
        <x:v>4993050023</x:v>
      </x:c>
      <x:c r="D307" s="94" t="s">
        <x:v>266</x:v>
      </x:c>
      <x:c r="H307" s="74" t="n">
        <x:v>0</x:v>
      </x:c>
      <x:c r="J307" s="74" t="s"/>
      <x:c r="K307" s="74" t="s"/>
      <x:c r="M307" s="74" t="s"/>
      <x:c r="N307" s="74" t="s"/>
      <x:c r="O307" s="74" t="s"/>
      <x:c r="Q307" s="74" t="s"/>
      <x:c r="R307" s="74" t="s"/>
      <x:c r="S307" s="74" t="s"/>
      <x:c r="U307" s="74" t="s"/>
      <x:c r="V307" s="74" t="s"/>
      <x:c r="W307" s="74" t="s"/>
      <x:c r="Y307" s="74" t="s"/>
      <x:c r="Z307" s="74" t="s"/>
      <x:c r="AA307" s="74" t="s"/>
      <x:c r="AC307" s="74" t="s"/>
      <x:c r="AD307" s="74" t="s"/>
      <x:c r="AE307" s="74" t="s"/>
      <x:c r="AG307" s="74" t="s"/>
      <x:c r="AH307" s="74" t="s"/>
      <x:c r="AI307" s="74" t="s"/>
      <x:c r="AK307" s="74" t="s"/>
      <x:c r="AL307" s="74" t="s"/>
      <x:c r="BV307" s="71">
        <x:f>IF(COUNTIF($BF$10:$BF$469,BF307)&gt;1,1,"")</x:f>
      </x:c>
    </x:row>
    <x:row r="308" spans="1:74" customFormat="1" ht="14.25" hidden="1" customHeight="1">
      <x:c r="B308" s="61" t="n">
        <x:v>4993050025</x:v>
      </x:c>
      <x:c r="D308" s="94" t="s">
        <x:v>267</x:v>
      </x:c>
      <x:c r="H308" s="74" t="n">
        <x:v>0</x:v>
      </x:c>
      <x:c r="J308" s="74" t="s"/>
      <x:c r="K308" s="74" t="s"/>
      <x:c r="M308" s="74" t="s"/>
      <x:c r="N308" s="74" t="s"/>
      <x:c r="O308" s="74" t="s"/>
      <x:c r="Q308" s="74" t="s"/>
      <x:c r="R308" s="74" t="s"/>
      <x:c r="S308" s="74" t="s"/>
      <x:c r="U308" s="74" t="s"/>
      <x:c r="V308" s="74" t="s"/>
      <x:c r="W308" s="74" t="s"/>
      <x:c r="Y308" s="74" t="s"/>
      <x:c r="Z308" s="74" t="s"/>
      <x:c r="AA308" s="74" t="s"/>
      <x:c r="AC308" s="74" t="s"/>
      <x:c r="AD308" s="74" t="s"/>
      <x:c r="AE308" s="74" t="s"/>
      <x:c r="AG308" s="74" t="s"/>
      <x:c r="AH308" s="74" t="s"/>
      <x:c r="AI308" s="74" t="s"/>
      <x:c r="AK308" s="74" t="s"/>
      <x:c r="AL308" s="74" t="s"/>
      <x:c r="BV308" s="71">
        <x:f>IF(COUNTIF($BF$10:$BF$469,BF308)&gt;1,1,"")</x:f>
      </x:c>
    </x:row>
    <x:row r="309" spans="1:74" customFormat="1" ht="14.25" hidden="1" customHeight="1">
      <x:c r="B309" s="61" t="n">
        <x:v>4993050026</x:v>
      </x:c>
      <x:c r="D309" s="94" t="s">
        <x:v>268</x:v>
      </x:c>
      <x:c r="H309" s="74" t="n">
        <x:v>0</x:v>
      </x:c>
      <x:c r="J309" s="74" t="s"/>
      <x:c r="K309" s="74" t="s"/>
      <x:c r="M309" s="74" t="s"/>
      <x:c r="N309" s="74" t="s"/>
      <x:c r="O309" s="74" t="s"/>
      <x:c r="Q309" s="74" t="s"/>
      <x:c r="R309" s="74" t="s"/>
      <x:c r="S309" s="74" t="s"/>
      <x:c r="U309" s="74" t="s"/>
      <x:c r="V309" s="74" t="s"/>
      <x:c r="W309" s="74" t="s"/>
      <x:c r="Y309" s="74" t="s"/>
      <x:c r="Z309" s="74" t="s"/>
      <x:c r="AA309" s="74" t="s"/>
      <x:c r="AC309" s="74" t="s"/>
      <x:c r="AD309" s="74" t="s"/>
      <x:c r="AE309" s="74" t="s"/>
      <x:c r="AG309" s="74" t="s"/>
      <x:c r="AH309" s="74" t="s"/>
      <x:c r="AI309" s="74" t="s"/>
      <x:c r="AK309" s="74" t="s"/>
      <x:c r="AL309" s="74" t="s"/>
      <x:c r="BV309" s="71">
        <x:f>IF(COUNTIF($BF$10:$BF$469,BF309)&gt;1,1,"")</x:f>
      </x:c>
    </x:row>
    <x:row r="310" spans="1:74" customFormat="1" ht="14.25" hidden="1" customHeight="1">
      <x:c r="B310" s="61" t="n">
        <x:v>4993050100</x:v>
      </x:c>
      <x:c r="D310" s="94" t="s">
        <x:v>269</x:v>
      </x:c>
      <x:c r="H310" s="74" t="n">
        <x:v>0</x:v>
      </x:c>
      <x:c r="J310" s="74" t="s"/>
      <x:c r="K310" s="74" t="s"/>
      <x:c r="M310" s="74" t="s"/>
      <x:c r="N310" s="74" t="s"/>
      <x:c r="O310" s="74" t="s"/>
      <x:c r="Q310" s="74" t="s"/>
      <x:c r="R310" s="74" t="s"/>
      <x:c r="S310" s="74" t="s"/>
      <x:c r="U310" s="74" t="s"/>
      <x:c r="V310" s="74" t="s"/>
      <x:c r="W310" s="74" t="s"/>
      <x:c r="Y310" s="74" t="s"/>
      <x:c r="Z310" s="74" t="s"/>
      <x:c r="AA310" s="74" t="s"/>
      <x:c r="AC310" s="74" t="s"/>
      <x:c r="AD310" s="74" t="s"/>
      <x:c r="AE310" s="74" t="s"/>
      <x:c r="AG310" s="74" t="s"/>
      <x:c r="AH310" s="74" t="s"/>
      <x:c r="AI310" s="74" t="s"/>
      <x:c r="AK310" s="74" t="s"/>
      <x:c r="AL310" s="74" t="s"/>
      <x:c r="BV310" s="71">
        <x:f>IF(COUNTIF($BF$10:$BF$469,BF310)&gt;1,1,"")</x:f>
      </x:c>
    </x:row>
    <x:row r="311" spans="1:74" customFormat="1" ht="14.25" hidden="1" customHeight="1">
      <x:c r="B311" s="61" t="n">
        <x:v>4993050999</x:v>
      </x:c>
      <x:c r="D311" s="94" t="s">
        <x:v>270</x:v>
      </x:c>
      <x:c r="H311" s="74" t="n">
        <x:v>0</x:v>
      </x:c>
      <x:c r="J311" s="74" t="s"/>
      <x:c r="K311" s="74" t="s"/>
      <x:c r="M311" s="74" t="s"/>
      <x:c r="N311" s="74" t="s"/>
      <x:c r="O311" s="74" t="s"/>
      <x:c r="Q311" s="74" t="s"/>
      <x:c r="R311" s="74" t="s"/>
      <x:c r="S311" s="74" t="s"/>
      <x:c r="U311" s="74" t="s"/>
      <x:c r="V311" s="74" t="s"/>
      <x:c r="W311" s="74" t="s"/>
      <x:c r="Y311" s="74" t="s"/>
      <x:c r="Z311" s="74" t="s"/>
      <x:c r="AA311" s="74" t="s"/>
      <x:c r="AC311" s="74" t="s"/>
      <x:c r="AD311" s="74" t="s"/>
      <x:c r="AE311" s="74" t="s"/>
      <x:c r="AG311" s="74" t="s"/>
      <x:c r="AH311" s="74" t="s"/>
      <x:c r="AI311" s="74" t="s"/>
      <x:c r="AK311" s="74" t="s"/>
      <x:c r="AL311" s="74" t="s"/>
      <x:c r="BV311" s="71">
        <x:f>IF(COUNTIF($BF$10:$BF$469,BF311)&gt;1,1,"")</x:f>
      </x:c>
    </x:row>
    <x:row r="312" spans="1:74" customFormat="1" ht="14.25" hidden="1" customHeight="1">
      <x:c r="B312" s="61" t="n">
        <x:v>4999200999</x:v>
      </x:c>
      <x:c r="D312" s="94" t="s">
        <x:v>270</x:v>
      </x:c>
      <x:c r="H312" s="74" t="n">
        <x:v>0</x:v>
      </x:c>
      <x:c r="J312" s="74" t="s"/>
      <x:c r="K312" s="74" t="s"/>
      <x:c r="M312" s="74" t="s"/>
      <x:c r="N312" s="74" t="s"/>
      <x:c r="O312" s="74" t="s"/>
      <x:c r="Q312" s="74" t="s"/>
      <x:c r="R312" s="74" t="s"/>
      <x:c r="S312" s="74" t="s"/>
      <x:c r="U312" s="74" t="s"/>
      <x:c r="V312" s="74" t="s"/>
      <x:c r="W312" s="74" t="s"/>
      <x:c r="Y312" s="74" t="s"/>
      <x:c r="Z312" s="74" t="s"/>
      <x:c r="AA312" s="74" t="s"/>
      <x:c r="AC312" s="74" t="s"/>
      <x:c r="AD312" s="74" t="s"/>
      <x:c r="AE312" s="74" t="s"/>
      <x:c r="AG312" s="74" t="s"/>
      <x:c r="AH312" s="74" t="s"/>
      <x:c r="AI312" s="74" t="s"/>
      <x:c r="AK312" s="74" t="s"/>
      <x:c r="AL312" s="74" t="s"/>
      <x:c r="BV312" s="71">
        <x:f>IF(COUNTIF($BF$10:$BF$469,BF312)&gt;1,1,"")</x:f>
      </x:c>
    </x:row>
    <x:row r="313" spans="1:74" customFormat="1" ht="14.25" hidden="1" customHeight="1">
      <x:c r="B313" s="61" t="n">
        <x:v>4211040003</x:v>
      </x:c>
      <x:c r="D313" s="94" t="s">
        <x:v>271</x:v>
      </x:c>
      <x:c r="H313" s="74" t="n">
        <x:v>0</x:v>
      </x:c>
      <x:c r="J313" s="74" t="s"/>
      <x:c r="K313" s="74" t="s"/>
      <x:c r="M313" s="74" t="s"/>
      <x:c r="N313" s="74" t="s"/>
      <x:c r="O313" s="74" t="s"/>
      <x:c r="Q313" s="74" t="s"/>
      <x:c r="R313" s="74" t="s"/>
      <x:c r="S313" s="74" t="s"/>
      <x:c r="U313" s="74" t="s"/>
      <x:c r="V313" s="74" t="s"/>
      <x:c r="W313" s="74" t="s"/>
      <x:c r="Y313" s="74" t="s"/>
      <x:c r="Z313" s="74" t="s"/>
      <x:c r="AA313" s="74" t="s"/>
      <x:c r="AC313" s="74" t="s"/>
      <x:c r="AD313" s="74" t="s"/>
      <x:c r="AE313" s="74" t="s"/>
      <x:c r="AG313" s="74" t="s"/>
      <x:c r="AH313" s="74" t="s"/>
      <x:c r="AI313" s="74" t="s"/>
      <x:c r="AK313" s="74" t="s"/>
      <x:c r="AL313" s="74" t="s"/>
    </x:row>
    <x:row r="314" spans="1:74" customFormat="1" ht="14.25" hidden="1" customHeight="1">
      <x:c r="B314" s="61" t="n">
        <x:v>4993050028</x:v>
      </x:c>
      <x:c r="D314" s="94" t="s">
        <x:v>272</x:v>
      </x:c>
      <x:c r="H314" s="74" t="n">
        <x:v>0</x:v>
      </x:c>
      <x:c r="J314" s="74" t="s"/>
      <x:c r="K314" s="74" t="s"/>
      <x:c r="M314" s="74" t="s"/>
      <x:c r="N314" s="74" t="s"/>
      <x:c r="O314" s="74" t="s"/>
      <x:c r="Q314" s="74" t="s"/>
      <x:c r="R314" s="74" t="s"/>
      <x:c r="S314" s="74" t="s"/>
      <x:c r="U314" s="74" t="s"/>
      <x:c r="V314" s="74" t="s"/>
      <x:c r="W314" s="74" t="s"/>
      <x:c r="Y314" s="74" t="s"/>
      <x:c r="Z314" s="74" t="s"/>
      <x:c r="AA314" s="74" t="s"/>
      <x:c r="AC314" s="74" t="s"/>
      <x:c r="AD314" s="74" t="s"/>
      <x:c r="AE314" s="74" t="s"/>
      <x:c r="AG314" s="74" t="s"/>
      <x:c r="AH314" s="74" t="s"/>
      <x:c r="AI314" s="74" t="s"/>
      <x:c r="AK314" s="74" t="s"/>
      <x:c r="AL314" s="74" t="s"/>
    </x:row>
    <x:row r="315" spans="1:74" customFormat="1" ht="14.25" hidden="1" customHeight="1">
      <x:c r="B315" s="77" t="s"/>
      <x:c r="D315" s="62" t="s">
        <x:v>273</x:v>
      </x:c>
      <x:c r="H315" s="74">
        <x:f>SUM(H316:H318)</x:f>
      </x:c>
      <x:c r="J315" s="74" t="s"/>
      <x:c r="K315" s="74" t="s"/>
      <x:c r="M315" s="74" t="s"/>
      <x:c r="N315" s="74" t="s"/>
      <x:c r="O315" s="74" t="s"/>
      <x:c r="Q315" s="74" t="s"/>
      <x:c r="R315" s="74" t="s"/>
      <x:c r="S315" s="74" t="s"/>
      <x:c r="U315" s="74" t="s"/>
      <x:c r="V315" s="74" t="s"/>
      <x:c r="W315" s="74" t="s"/>
      <x:c r="Y315" s="74" t="s"/>
      <x:c r="Z315" s="74" t="s"/>
      <x:c r="AA315" s="74" t="s"/>
      <x:c r="AC315" s="74" t="s"/>
      <x:c r="AD315" s="74" t="s"/>
      <x:c r="AE315" s="74" t="s"/>
      <x:c r="AG315" s="74" t="s"/>
      <x:c r="AH315" s="74" t="s"/>
      <x:c r="AI315" s="74" t="s"/>
      <x:c r="AK315" s="74" t="s"/>
      <x:c r="AL315" s="74" t="s"/>
      <x:c r="BV315" s="71">
        <x:f>IF(COUNTIF($BF$10:$BF$469,BF315)&gt;1,1,"")</x:f>
      </x:c>
    </x:row>
    <x:row r="316" spans="1:74" customFormat="1" ht="14.25" hidden="1" customHeight="1">
      <x:c r="B316" s="61" t="n">
        <x:v>4954001001</x:v>
      </x:c>
      <x:c r="D316" s="94" t="s">
        <x:v>274</x:v>
      </x:c>
      <x:c r="H316" s="74" t="n">
        <x:v>0</x:v>
      </x:c>
      <x:c r="J316" s="74" t="s"/>
      <x:c r="K316" s="74" t="s"/>
      <x:c r="M316" s="74" t="s"/>
      <x:c r="N316" s="74" t="s"/>
      <x:c r="O316" s="74" t="s"/>
      <x:c r="Q316" s="74" t="s"/>
      <x:c r="R316" s="74" t="s"/>
      <x:c r="S316" s="74" t="s"/>
      <x:c r="U316" s="74" t="s"/>
      <x:c r="V316" s="74" t="s"/>
      <x:c r="W316" s="74" t="s"/>
      <x:c r="Y316" s="74" t="s"/>
      <x:c r="Z316" s="74" t="s"/>
      <x:c r="AA316" s="74" t="s"/>
      <x:c r="AC316" s="74" t="s"/>
      <x:c r="AD316" s="74" t="s"/>
      <x:c r="AE316" s="74" t="s"/>
      <x:c r="AG316" s="74" t="s"/>
      <x:c r="AH316" s="74" t="s"/>
      <x:c r="AI316" s="74" t="s"/>
      <x:c r="AK316" s="74" t="s"/>
      <x:c r="AL316" s="74" t="s"/>
      <x:c r="BV316" s="71">
        <x:f>IF(COUNTIF($BF$10:$BF$469,BF316)&gt;1,1,"")</x:f>
      </x:c>
    </x:row>
    <x:row r="317" spans="1:74" customFormat="1" ht="14.25" hidden="1" customHeight="1">
      <x:c r="B317" s="61" t="n">
        <x:v>4953001008</x:v>
      </x:c>
      <x:c r="D317" s="94" t="s">
        <x:v>274</x:v>
      </x:c>
      <x:c r="H317" s="74" t="n">
        <x:v>0</x:v>
      </x:c>
      <x:c r="J317" s="74" t="s"/>
      <x:c r="K317" s="74" t="s"/>
      <x:c r="M317" s="74" t="s"/>
      <x:c r="N317" s="74" t="s"/>
      <x:c r="O317" s="74" t="s"/>
      <x:c r="Q317" s="74" t="s"/>
      <x:c r="R317" s="74" t="s"/>
      <x:c r="S317" s="74" t="s"/>
      <x:c r="U317" s="74" t="s"/>
      <x:c r="V317" s="74" t="s"/>
      <x:c r="W317" s="74" t="s"/>
      <x:c r="Y317" s="74" t="s"/>
      <x:c r="Z317" s="74" t="s"/>
      <x:c r="AA317" s="74" t="s"/>
      <x:c r="AC317" s="74" t="s"/>
      <x:c r="AD317" s="74" t="s"/>
      <x:c r="AE317" s="74" t="s"/>
      <x:c r="AG317" s="74" t="s"/>
      <x:c r="AH317" s="74" t="s"/>
      <x:c r="AI317" s="74" t="s"/>
      <x:c r="AK317" s="74" t="s"/>
      <x:c r="AL317" s="74" t="s"/>
      <x:c r="BV317" s="71">
        <x:f>IF(COUNTIF($BF$10:$BF$469,BF317)&gt;1,1,"")</x:f>
      </x:c>
    </x:row>
    <x:row r="318" spans="1:74" customFormat="1" ht="14.25" hidden="1" customHeight="1">
      <x:c r="B318" s="61" t="n">
        <x:v>4954001002</x:v>
      </x:c>
      <x:c r="D318" s="94" t="s">
        <x:v>100</x:v>
      </x:c>
      <x:c r="H318" s="74" t="n">
        <x:v>0</x:v>
      </x:c>
      <x:c r="J318" s="74" t="s"/>
      <x:c r="K318" s="74" t="s"/>
      <x:c r="M318" s="74" t="s"/>
      <x:c r="N318" s="74" t="s"/>
      <x:c r="O318" s="74" t="s"/>
      <x:c r="Q318" s="74" t="s"/>
      <x:c r="R318" s="74" t="s"/>
      <x:c r="S318" s="74" t="s"/>
      <x:c r="U318" s="74" t="s"/>
      <x:c r="V318" s="74" t="s"/>
      <x:c r="W318" s="74" t="s"/>
      <x:c r="Y318" s="74" t="s"/>
      <x:c r="Z318" s="74" t="s"/>
      <x:c r="AA318" s="74" t="s"/>
      <x:c r="AC318" s="74" t="s"/>
      <x:c r="AD318" s="74" t="s"/>
      <x:c r="AE318" s="74" t="s"/>
      <x:c r="AG318" s="74" t="s"/>
      <x:c r="AH318" s="74" t="s"/>
      <x:c r="AI318" s="74" t="s"/>
      <x:c r="AK318" s="74" t="s"/>
      <x:c r="AL318" s="74" t="s"/>
      <x:c r="BV318" s="71">
        <x:f>IF(COUNTIF($BF$10:$BF$469,BF318)&gt;1,1,"")</x:f>
      </x:c>
    </x:row>
    <x:row r="319" spans="1:74" customFormat="1" ht="14.25" hidden="1" customHeight="1">
      <x:c r="B319" s="77" t="s"/>
      <x:c r="D319" s="94" t="s">
        <x:v>275</x:v>
      </x:c>
      <x:c r="H319" s="74">
        <x:f>SUM(H320:H323)</x:f>
      </x:c>
      <x:c r="J319" s="74" t="s"/>
      <x:c r="K319" s="74" t="s"/>
      <x:c r="M319" s="74" t="s"/>
      <x:c r="N319" s="74" t="s"/>
      <x:c r="O319" s="74" t="s"/>
      <x:c r="Q319" s="74" t="s"/>
      <x:c r="R319" s="74" t="s"/>
      <x:c r="S319" s="74" t="s"/>
      <x:c r="U319" s="74" t="s"/>
      <x:c r="V319" s="74" t="s"/>
      <x:c r="W319" s="74" t="s"/>
      <x:c r="Y319" s="74" t="s"/>
      <x:c r="Z319" s="74" t="s"/>
      <x:c r="AA319" s="74" t="s"/>
      <x:c r="AC319" s="74" t="s"/>
      <x:c r="AD319" s="74" t="s"/>
      <x:c r="AE319" s="74" t="s"/>
      <x:c r="AG319" s="74" t="s"/>
      <x:c r="AH319" s="74" t="s"/>
      <x:c r="AI319" s="74" t="s"/>
      <x:c r="AK319" s="74" t="s"/>
      <x:c r="AL319" s="74" t="s"/>
      <x:c r="BV319" s="71">
        <x:f>IF(COUNTIF($BF$10:$BF$469,BF319)&gt;1,1,"")</x:f>
      </x:c>
    </x:row>
    <x:row r="320" spans="1:74" customFormat="1" ht="14.25" hidden="1" customHeight="1">
      <x:c r="B320" s="61" t="n">
        <x:v>4993040001</x:v>
      </x:c>
      <x:c r="D320" s="94" t="s">
        <x:v>275</x:v>
      </x:c>
      <x:c r="H320" s="74" t="n">
        <x:v>0</x:v>
      </x:c>
      <x:c r="J320" s="74" t="s"/>
      <x:c r="K320" s="74" t="s"/>
      <x:c r="M320" s="74" t="s"/>
      <x:c r="N320" s="74" t="s"/>
      <x:c r="O320" s="74" t="s"/>
      <x:c r="Q320" s="74" t="s"/>
      <x:c r="R320" s="74" t="s"/>
      <x:c r="S320" s="74" t="s"/>
      <x:c r="U320" s="74" t="s"/>
      <x:c r="V320" s="74" t="s"/>
      <x:c r="W320" s="74" t="s"/>
      <x:c r="Y320" s="74" t="s"/>
      <x:c r="Z320" s="74" t="s"/>
      <x:c r="AA320" s="74" t="s"/>
      <x:c r="AC320" s="74" t="s"/>
      <x:c r="AD320" s="74" t="s"/>
      <x:c r="AE320" s="74" t="s"/>
      <x:c r="AG320" s="74" t="s"/>
      <x:c r="AH320" s="74" t="s"/>
      <x:c r="AI320" s="74" t="s"/>
      <x:c r="AK320" s="74" t="s"/>
      <x:c r="AL320" s="74" t="s"/>
      <x:c r="BV320" s="71">
        <x:f>IF(COUNTIF($BF$10:$BF$469,BF320)&gt;1,1,"")</x:f>
      </x:c>
    </x:row>
    <x:row r="321" spans="1:74" customFormat="1" ht="14.25" hidden="1" customHeight="1">
      <x:c r="B321" s="61" t="n">
        <x:v>4993040002</x:v>
      </x:c>
      <x:c r="D321" s="94" t="s">
        <x:v>276</x:v>
      </x:c>
      <x:c r="H321" s="74" t="n">
        <x:v>0</x:v>
      </x:c>
      <x:c r="J321" s="74" t="s"/>
      <x:c r="K321" s="74" t="s"/>
      <x:c r="M321" s="74" t="s"/>
      <x:c r="N321" s="74" t="s"/>
      <x:c r="O321" s="74" t="s"/>
      <x:c r="Q321" s="74" t="s"/>
      <x:c r="R321" s="74" t="s"/>
      <x:c r="S321" s="74" t="s"/>
      <x:c r="U321" s="74" t="s"/>
      <x:c r="V321" s="74" t="s"/>
      <x:c r="W321" s="74" t="s"/>
      <x:c r="Y321" s="74" t="s"/>
      <x:c r="Z321" s="74" t="s"/>
      <x:c r="AA321" s="74" t="s"/>
      <x:c r="AC321" s="74" t="s"/>
      <x:c r="AD321" s="74" t="s"/>
      <x:c r="AE321" s="74" t="s"/>
      <x:c r="AG321" s="74" t="s"/>
      <x:c r="AH321" s="74" t="s"/>
      <x:c r="AI321" s="74" t="s"/>
      <x:c r="AK321" s="74" t="s"/>
      <x:c r="AL321" s="74" t="s"/>
      <x:c r="BV321" s="71">
        <x:f>IF(COUNTIF($BF$10:$BF$469,BF321)&gt;1,1,"")</x:f>
      </x:c>
    </x:row>
    <x:row r="322" spans="1:74" customFormat="1" ht="14.25" hidden="1" customHeight="1">
      <x:c r="B322" s="61" t="n">
        <x:v>4993040003</x:v>
      </x:c>
      <x:c r="D322" s="94" t="s">
        <x:v>277</x:v>
      </x:c>
      <x:c r="H322" s="74" t="n">
        <x:v>0</x:v>
      </x:c>
      <x:c r="J322" s="74" t="s"/>
      <x:c r="K322" s="74" t="s"/>
      <x:c r="M322" s="74" t="s"/>
      <x:c r="N322" s="74" t="s"/>
      <x:c r="O322" s="74" t="s"/>
      <x:c r="Q322" s="74" t="s"/>
      <x:c r="R322" s="74" t="s"/>
      <x:c r="S322" s="74" t="s"/>
      <x:c r="U322" s="74" t="s"/>
      <x:c r="V322" s="74" t="s"/>
      <x:c r="W322" s="74" t="s"/>
      <x:c r="Y322" s="74" t="s"/>
      <x:c r="Z322" s="74" t="s"/>
      <x:c r="AA322" s="74" t="s"/>
      <x:c r="AC322" s="74" t="s"/>
      <x:c r="AD322" s="74" t="s"/>
      <x:c r="AE322" s="74" t="s"/>
      <x:c r="AG322" s="74" t="s"/>
      <x:c r="AH322" s="74" t="s"/>
      <x:c r="AI322" s="74" t="s"/>
      <x:c r="AK322" s="74" t="s"/>
      <x:c r="AL322" s="74" t="s"/>
      <x:c r="BV322" s="71">
        <x:f>IF(COUNTIF($BF$10:$BF$469,BF322)&gt;1,1,"")</x:f>
      </x:c>
    </x:row>
    <x:row r="323" spans="1:74" customFormat="1" ht="14.25" hidden="1" customHeight="1">
      <x:c r="B323" s="61" t="n">
        <x:v>4993040004</x:v>
      </x:c>
      <x:c r="D323" s="94" t="s">
        <x:v>278</x:v>
      </x:c>
      <x:c r="H323" s="74" t="n">
        <x:v>0</x:v>
      </x:c>
      <x:c r="J323" s="74" t="s"/>
      <x:c r="K323" s="74" t="s"/>
      <x:c r="M323" s="74" t="s"/>
      <x:c r="N323" s="74" t="s"/>
      <x:c r="O323" s="74" t="s"/>
      <x:c r="Q323" s="74" t="s"/>
      <x:c r="R323" s="74" t="s"/>
      <x:c r="S323" s="74" t="s"/>
      <x:c r="U323" s="74" t="s"/>
      <x:c r="V323" s="74" t="s"/>
      <x:c r="W323" s="74" t="s"/>
      <x:c r="Y323" s="74" t="s"/>
      <x:c r="Z323" s="74" t="s"/>
      <x:c r="AA323" s="74" t="s"/>
      <x:c r="AC323" s="74" t="s"/>
      <x:c r="AD323" s="74" t="s"/>
      <x:c r="AE323" s="74" t="s"/>
      <x:c r="AG323" s="74" t="s"/>
      <x:c r="AH323" s="74" t="s"/>
      <x:c r="AI323" s="74" t="s"/>
      <x:c r="AK323" s="74" t="s"/>
      <x:c r="AL323" s="74" t="s"/>
      <x:c r="BV323" s="71">
        <x:f>IF(COUNTIF($BF$10:$BF$469,BF323)&gt;1,1,"")</x:f>
      </x:c>
    </x:row>
    <x:row r="324" spans="1:74" customFormat="1" ht="14.25" hidden="1" customHeight="1">
      <x:c r="B324" s="61" t="s"/>
      <x:c r="D324" s="94" t="s">
        <x:v>279</x:v>
      </x:c>
      <x:c r="H324" s="74">
        <x:f>SUM(H325)</x:f>
      </x:c>
      <x:c r="J324" s="74" t="s"/>
      <x:c r="K324" s="74" t="s"/>
      <x:c r="M324" s="74" t="s"/>
      <x:c r="N324" s="74" t="s"/>
      <x:c r="O324" s="74" t="s"/>
      <x:c r="Q324" s="74" t="s"/>
      <x:c r="R324" s="74" t="s"/>
      <x:c r="S324" s="74" t="s"/>
      <x:c r="U324" s="74" t="s"/>
      <x:c r="V324" s="74" t="s"/>
      <x:c r="W324" s="74" t="s"/>
      <x:c r="Y324" s="74" t="s"/>
      <x:c r="Z324" s="74" t="s"/>
      <x:c r="AA324" s="74" t="s"/>
      <x:c r="AC324" s="74" t="s"/>
      <x:c r="AD324" s="74" t="s"/>
      <x:c r="AE324" s="74" t="s"/>
      <x:c r="AG324" s="74" t="s"/>
      <x:c r="AH324" s="74" t="s"/>
      <x:c r="AI324" s="74" t="s"/>
      <x:c r="AK324" s="74" t="s"/>
      <x:c r="AL324" s="74" t="s"/>
      <x:c r="BV324" s="71">
        <x:f>IF(COUNTIF($BF$10:$BF$469,BF324)&gt;1,1,"")</x:f>
      </x:c>
    </x:row>
    <x:row r="325" spans="1:74" customFormat="1" ht="14.25" hidden="1" customHeight="1">
      <x:c r="B325" s="61" t="n">
        <x:v>4993040005</x:v>
      </x:c>
      <x:c r="D325" s="94" t="s">
        <x:v>280</x:v>
      </x:c>
      <x:c r="H325" s="74" t="n">
        <x:v>0</x:v>
      </x:c>
      <x:c r="J325" s="74" t="s"/>
      <x:c r="K325" s="74" t="s"/>
      <x:c r="M325" s="74" t="s"/>
      <x:c r="N325" s="74" t="s"/>
      <x:c r="O325" s="74" t="s"/>
      <x:c r="Q325" s="74" t="s"/>
      <x:c r="R325" s="74" t="s"/>
      <x:c r="S325" s="74" t="s"/>
      <x:c r="U325" s="74" t="s"/>
      <x:c r="V325" s="74" t="s"/>
      <x:c r="W325" s="74" t="s"/>
      <x:c r="Y325" s="74" t="s"/>
      <x:c r="Z325" s="74" t="s"/>
      <x:c r="AA325" s="74" t="s"/>
      <x:c r="AC325" s="74" t="s"/>
      <x:c r="AD325" s="74" t="s"/>
      <x:c r="AE325" s="74" t="s"/>
      <x:c r="AG325" s="74" t="s"/>
      <x:c r="AH325" s="74" t="s"/>
      <x:c r="AI325" s="74" t="s"/>
      <x:c r="AK325" s="74" t="s"/>
      <x:c r="AL325" s="74" t="s"/>
      <x:c r="BV325" s="71">
        <x:f>IF(COUNTIF($BF$10:$BF$469,BF325)&gt;1,1,"")</x:f>
      </x:c>
    </x:row>
    <x:row r="326" spans="1:74" customFormat="1" ht="14.25" hidden="1" customHeight="1">
      <x:c r="B326" s="77" t="s"/>
      <x:c r="D326" s="62" t="s">
        <x:v>281</x:v>
      </x:c>
      <x:c r="H326" s="74">
        <x:f>SUM(H327:H329)</x:f>
      </x:c>
      <x:c r="J326" s="74" t="s"/>
      <x:c r="K326" s="74" t="s"/>
      <x:c r="M326" s="74" t="s"/>
      <x:c r="N326" s="74" t="s"/>
      <x:c r="O326" s="74" t="s"/>
      <x:c r="Q326" s="74" t="s"/>
      <x:c r="R326" s="74" t="s"/>
      <x:c r="S326" s="74" t="s"/>
      <x:c r="U326" s="74" t="s"/>
      <x:c r="V326" s="74" t="s"/>
      <x:c r="W326" s="74" t="s"/>
      <x:c r="Y326" s="74" t="s"/>
      <x:c r="Z326" s="74" t="s"/>
      <x:c r="AA326" s="74" t="s"/>
      <x:c r="AC326" s="74" t="s"/>
      <x:c r="AD326" s="74" t="s"/>
      <x:c r="AE326" s="74" t="s"/>
      <x:c r="AG326" s="74" t="s"/>
      <x:c r="AH326" s="74" t="s"/>
      <x:c r="AI326" s="74" t="s"/>
      <x:c r="AK326" s="74" t="s"/>
      <x:c r="AL326" s="74" t="s"/>
      <x:c r="BV326" s="71">
        <x:f>IF(COUNTIF($BF$10:$BF$469,BF326)&gt;1,1,"")</x:f>
      </x:c>
    </x:row>
    <x:row r="327" spans="1:74" customFormat="1" ht="14.25" hidden="1" customHeight="1">
      <x:c r="B327" s="77" t="n">
        <x:v>4621000001</x:v>
      </x:c>
      <x:c r="D327" s="94" t="s">
        <x:v>282</x:v>
      </x:c>
      <x:c r="H327" s="74" t="n">
        <x:v>0</x:v>
      </x:c>
      <x:c r="J327" s="74" t="s"/>
      <x:c r="K327" s="74" t="s"/>
      <x:c r="M327" s="74" t="s"/>
      <x:c r="N327" s="74" t="s"/>
      <x:c r="O327" s="74" t="s"/>
      <x:c r="Q327" s="74" t="s"/>
      <x:c r="R327" s="74" t="s"/>
      <x:c r="S327" s="74" t="s"/>
      <x:c r="U327" s="74" t="s"/>
      <x:c r="V327" s="74" t="s"/>
      <x:c r="W327" s="74" t="s"/>
      <x:c r="Y327" s="74" t="s"/>
      <x:c r="Z327" s="74" t="s"/>
      <x:c r="AA327" s="74" t="s"/>
      <x:c r="AC327" s="74" t="s"/>
      <x:c r="AD327" s="74" t="s"/>
      <x:c r="AE327" s="74" t="s"/>
      <x:c r="AG327" s="74" t="s"/>
      <x:c r="AH327" s="74" t="s"/>
      <x:c r="AI327" s="74" t="s"/>
      <x:c r="AK327" s="74" t="s"/>
      <x:c r="AL327" s="74" t="s"/>
      <x:c r="BV327" s="71">
        <x:f>IF(COUNTIF($BF$10:$BF$469,BF327)&gt;1,1,"")</x:f>
      </x:c>
    </x:row>
    <x:row r="328" spans="1:74" customFormat="1" ht="14.25" hidden="1" customHeight="1">
      <x:c r="B328" s="77" t="n">
        <x:v>4621000002</x:v>
      </x:c>
      <x:c r="D328" s="94" t="s">
        <x:v>283</x:v>
      </x:c>
      <x:c r="H328" s="74" t="n">
        <x:v>0</x:v>
      </x:c>
      <x:c r="J328" s="74" t="s"/>
      <x:c r="K328" s="74" t="s"/>
      <x:c r="M328" s="74" t="s"/>
      <x:c r="N328" s="74" t="s"/>
      <x:c r="O328" s="74" t="s"/>
      <x:c r="Q328" s="74" t="s"/>
      <x:c r="R328" s="74" t="s"/>
      <x:c r="S328" s="74" t="s"/>
      <x:c r="U328" s="74" t="s"/>
      <x:c r="V328" s="74" t="s"/>
      <x:c r="W328" s="74" t="s"/>
      <x:c r="Y328" s="74" t="s"/>
      <x:c r="Z328" s="74" t="s"/>
      <x:c r="AA328" s="74" t="s"/>
      <x:c r="AC328" s="74" t="s"/>
      <x:c r="AD328" s="74" t="s"/>
      <x:c r="AE328" s="74" t="s"/>
      <x:c r="AG328" s="74" t="s"/>
      <x:c r="AH328" s="74" t="s"/>
      <x:c r="AI328" s="74" t="s"/>
      <x:c r="AK328" s="74" t="s"/>
      <x:c r="AL328" s="74" t="s"/>
      <x:c r="BV328" s="71">
        <x:f>IF(COUNTIF($BF$10:$BF$469,BF328)&gt;1,1,"")</x:f>
      </x:c>
    </x:row>
    <x:row r="329" spans="1:74" customFormat="1" ht="14.25" hidden="1" customHeight="1">
      <x:c r="B329" s="77" t="n">
        <x:v>4621000003</x:v>
      </x:c>
      <x:c r="D329" s="94" t="s">
        <x:v>284</x:v>
      </x:c>
      <x:c r="H329" s="74" t="n">
        <x:v>0</x:v>
      </x:c>
      <x:c r="J329" s="74" t="s"/>
      <x:c r="K329" s="74" t="s"/>
      <x:c r="M329" s="74" t="s"/>
      <x:c r="N329" s="74" t="s"/>
      <x:c r="O329" s="74" t="s"/>
      <x:c r="Q329" s="74" t="s"/>
      <x:c r="R329" s="74" t="s"/>
      <x:c r="S329" s="74" t="s"/>
      <x:c r="U329" s="74" t="s"/>
      <x:c r="V329" s="74" t="s"/>
      <x:c r="W329" s="74" t="s"/>
      <x:c r="Y329" s="74" t="s"/>
      <x:c r="Z329" s="74" t="s"/>
      <x:c r="AA329" s="74" t="s"/>
      <x:c r="AC329" s="74" t="s"/>
      <x:c r="AD329" s="74" t="s"/>
      <x:c r="AE329" s="74" t="s"/>
      <x:c r="AG329" s="74" t="s"/>
      <x:c r="AH329" s="74" t="s"/>
      <x:c r="AI329" s="74" t="s"/>
      <x:c r="AK329" s="74" t="s"/>
      <x:c r="AL329" s="74" t="s"/>
      <x:c r="BV329" s="71">
        <x:f>IF(COUNTIF($BF$10:$BF$469,BF329)&gt;1,1,"")</x:f>
      </x:c>
    </x:row>
    <x:row r="330" spans="1:74" customFormat="1" ht="14.25" hidden="1" customHeight="1">
      <x:c r="B330" s="77" t="s"/>
      <x:c r="D330" s="62" t="s">
        <x:v>285</x:v>
      </x:c>
      <x:c r="H330" s="74">
        <x:f>SUM(H331:H333)</x:f>
      </x:c>
      <x:c r="J330" s="74" t="s"/>
      <x:c r="K330" s="74" t="s"/>
      <x:c r="M330" s="74" t="s"/>
      <x:c r="N330" s="74" t="s"/>
      <x:c r="O330" s="74" t="s"/>
      <x:c r="Q330" s="74" t="s"/>
      <x:c r="R330" s="74" t="s"/>
      <x:c r="S330" s="74" t="s"/>
      <x:c r="U330" s="74" t="s"/>
      <x:c r="V330" s="74" t="s"/>
      <x:c r="W330" s="74" t="s"/>
      <x:c r="Y330" s="74" t="s"/>
      <x:c r="Z330" s="74" t="s"/>
      <x:c r="AA330" s="74" t="s"/>
      <x:c r="AC330" s="74" t="s"/>
      <x:c r="AD330" s="74" t="s"/>
      <x:c r="AE330" s="74" t="s"/>
      <x:c r="AG330" s="74" t="s"/>
      <x:c r="AH330" s="74" t="s"/>
      <x:c r="AI330" s="74" t="s"/>
      <x:c r="AK330" s="74" t="s"/>
      <x:c r="AL330" s="74" t="s"/>
      <x:c r="BV330" s="71">
        <x:f>IF(COUNTIF($BF$10:$BF$469,BF330)&gt;1,1,"")</x:f>
      </x:c>
    </x:row>
    <x:row r="331" spans="1:74" customFormat="1" ht="14.25" hidden="1" customHeight="1">
      <x:c r="B331" s="61" t="n">
        <x:v>4671000001</x:v>
      </x:c>
      <x:c r="D331" s="94" t="s">
        <x:v>286</x:v>
      </x:c>
      <x:c r="H331" s="74" t="n">
        <x:v>0</x:v>
      </x:c>
      <x:c r="J331" s="74" t="s"/>
      <x:c r="K331" s="74" t="s"/>
      <x:c r="M331" s="74" t="s"/>
      <x:c r="N331" s="74" t="s"/>
      <x:c r="O331" s="74" t="s"/>
      <x:c r="Q331" s="74" t="s"/>
      <x:c r="R331" s="74" t="s"/>
      <x:c r="S331" s="74" t="s"/>
      <x:c r="U331" s="74" t="s"/>
      <x:c r="V331" s="74" t="s"/>
      <x:c r="W331" s="74" t="s"/>
      <x:c r="Y331" s="74" t="s"/>
      <x:c r="Z331" s="74" t="s"/>
      <x:c r="AA331" s="74" t="s"/>
      <x:c r="AC331" s="74" t="s"/>
      <x:c r="AD331" s="74" t="s"/>
      <x:c r="AE331" s="74" t="s"/>
      <x:c r="AG331" s="74" t="s"/>
      <x:c r="AH331" s="74" t="s"/>
      <x:c r="AI331" s="74" t="s"/>
      <x:c r="AK331" s="74" t="s"/>
      <x:c r="AL331" s="74" t="s"/>
      <x:c r="BV331" s="71">
        <x:f>IF(COUNTIF($BF$10:$BF$469,BF331)&gt;1,1,"")</x:f>
      </x:c>
    </x:row>
    <x:row r="332" spans="1:74" customFormat="1" ht="14.25" hidden="1" customHeight="1">
      <x:c r="B332" s="61" t="n">
        <x:v>4671000002</x:v>
      </x:c>
      <x:c r="D332" s="94" t="s">
        <x:v>287</x:v>
      </x:c>
      <x:c r="H332" s="74" t="n">
        <x:v>0</x:v>
      </x:c>
      <x:c r="J332" s="74" t="s"/>
      <x:c r="K332" s="74" t="s"/>
      <x:c r="M332" s="74" t="s"/>
      <x:c r="N332" s="74" t="s"/>
      <x:c r="O332" s="74" t="s"/>
      <x:c r="Q332" s="74" t="s"/>
      <x:c r="R332" s="74" t="s"/>
      <x:c r="S332" s="74" t="s"/>
      <x:c r="U332" s="74" t="s"/>
      <x:c r="V332" s="74" t="s"/>
      <x:c r="W332" s="74" t="s"/>
      <x:c r="Y332" s="74" t="s"/>
      <x:c r="Z332" s="74" t="s"/>
      <x:c r="AA332" s="74" t="s"/>
      <x:c r="AC332" s="74" t="s"/>
      <x:c r="AD332" s="74" t="s"/>
      <x:c r="AE332" s="74" t="s"/>
      <x:c r="AG332" s="74" t="s"/>
      <x:c r="AH332" s="74" t="s"/>
      <x:c r="AI332" s="74" t="s"/>
      <x:c r="AK332" s="74" t="s"/>
      <x:c r="AL332" s="74" t="s"/>
      <x:c r="BV332" s="71">
        <x:f>IF(COUNTIF($BF$10:$BF$469,BF332)&gt;1,1,"")</x:f>
      </x:c>
    </x:row>
    <x:row r="333" spans="1:74" customFormat="1" ht="14.25" hidden="1" customHeight="1">
      <x:c r="B333" s="61" t="n">
        <x:v>4671000003</x:v>
      </x:c>
      <x:c r="D333" s="94" t="s">
        <x:v>283</x:v>
      </x:c>
      <x:c r="H333" s="74" t="n">
        <x:v>0</x:v>
      </x:c>
      <x:c r="J333" s="74" t="s"/>
      <x:c r="K333" s="74" t="s"/>
      <x:c r="M333" s="74" t="s"/>
      <x:c r="N333" s="74" t="s"/>
      <x:c r="O333" s="74" t="s"/>
      <x:c r="Q333" s="74" t="s"/>
      <x:c r="R333" s="74" t="s"/>
      <x:c r="S333" s="74" t="s"/>
      <x:c r="U333" s="74" t="s"/>
      <x:c r="V333" s="74" t="s"/>
      <x:c r="W333" s="74" t="s"/>
      <x:c r="Y333" s="74" t="s"/>
      <x:c r="Z333" s="74" t="s"/>
      <x:c r="AA333" s="74" t="s"/>
      <x:c r="AC333" s="74" t="s"/>
      <x:c r="AD333" s="74" t="s"/>
      <x:c r="AE333" s="74" t="s"/>
      <x:c r="AG333" s="74" t="s"/>
      <x:c r="AH333" s="74" t="s"/>
      <x:c r="AI333" s="74" t="s"/>
      <x:c r="AK333" s="74" t="s"/>
      <x:c r="AL333" s="74" t="s"/>
      <x:c r="BV333" s="71">
        <x:f>IF(COUNTIF($BF$10:$BF$469,BF333)&gt;1,1,"")</x:f>
      </x:c>
    </x:row>
    <x:row r="334" spans="1:74" customFormat="1" ht="14.25" hidden="1" customHeight="1">
      <x:c r="B334" s="61" t="s"/>
      <x:c r="D334" s="62" t="s">
        <x:v>288</x:v>
      </x:c>
      <x:c r="H334" s="74">
        <x:f>SUM(H335:H336)</x:f>
      </x:c>
      <x:c r="J334" s="74" t="s"/>
      <x:c r="K334" s="74" t="s"/>
      <x:c r="M334" s="74" t="s"/>
      <x:c r="N334" s="74" t="s"/>
      <x:c r="O334" s="74" t="s"/>
      <x:c r="Q334" s="74" t="s"/>
      <x:c r="R334" s="74" t="s"/>
      <x:c r="S334" s="74" t="s"/>
      <x:c r="U334" s="74" t="s"/>
      <x:c r="V334" s="74" t="s"/>
      <x:c r="W334" s="74" t="s"/>
      <x:c r="Y334" s="74" t="s"/>
      <x:c r="Z334" s="74" t="s"/>
      <x:c r="AA334" s="74" t="s"/>
      <x:c r="AC334" s="74" t="s"/>
      <x:c r="AD334" s="74" t="s"/>
      <x:c r="AE334" s="74" t="s"/>
      <x:c r="AG334" s="74" t="s"/>
      <x:c r="AH334" s="74" t="s"/>
      <x:c r="AI334" s="74" t="s"/>
      <x:c r="AK334" s="74" t="s"/>
      <x:c r="AL334" s="74" t="s"/>
      <x:c r="BV334" s="71">
        <x:f>IF(COUNTIF($BF$10:$BF$469,BF334)&gt;1,1,"")</x:f>
      </x:c>
    </x:row>
    <x:row r="335" spans="1:74" customFormat="1" ht="14.25" hidden="1" customHeight="1">
      <x:c r="B335" s="61" t="n">
        <x:v>4200000001</x:v>
      </x:c>
      <x:c r="D335" s="94" t="s">
        <x:v>288</x:v>
      </x:c>
      <x:c r="H335" s="74" t="n">
        <x:v>0</x:v>
      </x:c>
      <x:c r="J335" s="74" t="s"/>
      <x:c r="K335" s="74" t="s"/>
      <x:c r="M335" s="74" t="s"/>
      <x:c r="N335" s="74" t="s"/>
      <x:c r="O335" s="74" t="s"/>
      <x:c r="Q335" s="74" t="s"/>
      <x:c r="R335" s="74" t="s"/>
      <x:c r="S335" s="74" t="s"/>
      <x:c r="U335" s="74" t="s"/>
      <x:c r="V335" s="74" t="s"/>
      <x:c r="W335" s="74" t="s"/>
      <x:c r="Y335" s="74" t="s"/>
      <x:c r="Z335" s="74" t="s"/>
      <x:c r="AA335" s="74" t="s"/>
      <x:c r="AC335" s="74" t="s"/>
      <x:c r="AD335" s="74" t="s"/>
      <x:c r="AE335" s="74" t="s"/>
      <x:c r="AG335" s="74" t="s"/>
      <x:c r="AH335" s="74" t="s"/>
      <x:c r="AI335" s="74" t="s"/>
      <x:c r="AK335" s="74" t="s"/>
      <x:c r="AL335" s="74" t="s"/>
      <x:c r="BV335" s="71">
        <x:f>IF(COUNTIF($BF$10:$BF$469,BF335)&gt;1,1,"")</x:f>
      </x:c>
    </x:row>
    <x:row r="336" spans="1:74" customFormat="1" ht="14.25" hidden="1" customHeight="1">
      <x:c r="B336" s="61" t="n">
        <x:v>4200000002</x:v>
      </x:c>
      <x:c r="D336" s="94" t="s">
        <x:v>289</x:v>
      </x:c>
      <x:c r="H336" s="74" t="n">
        <x:v>0</x:v>
      </x:c>
      <x:c r="J336" s="74" t="s"/>
      <x:c r="K336" s="74" t="s"/>
      <x:c r="M336" s="74" t="s"/>
      <x:c r="N336" s="74" t="s"/>
      <x:c r="O336" s="74" t="s"/>
      <x:c r="Q336" s="74" t="s"/>
      <x:c r="R336" s="74" t="s"/>
      <x:c r="S336" s="74" t="s"/>
      <x:c r="U336" s="74" t="s"/>
      <x:c r="V336" s="74" t="s"/>
      <x:c r="W336" s="74" t="s"/>
      <x:c r="Y336" s="74" t="s"/>
      <x:c r="Z336" s="74" t="s"/>
      <x:c r="AA336" s="74" t="s"/>
      <x:c r="AC336" s="74" t="s"/>
      <x:c r="AD336" s="74" t="s"/>
      <x:c r="AE336" s="74" t="s"/>
      <x:c r="AG336" s="74" t="s"/>
      <x:c r="AH336" s="74" t="s"/>
      <x:c r="AI336" s="74" t="s"/>
      <x:c r="AK336" s="74" t="s"/>
      <x:c r="AL336" s="74" t="s"/>
      <x:c r="BV336" s="71">
        <x:f>IF(COUNTIF($BF$10:$BF$469,BF336)&gt;1,1,"")</x:f>
      </x:c>
    </x:row>
    <x:row r="337" spans="1:74" customFormat="1" ht="14.25" hidden="1" customHeight="1">
      <x:c r="B337" s="61" t="s"/>
      <x:c r="D337" s="62" t="s">
        <x:v>290</x:v>
      </x:c>
      <x:c r="H337" s="74">
        <x:f>+H338+H339+H340</x:f>
      </x:c>
      <x:c r="J337" s="74" t="s"/>
      <x:c r="K337" s="74" t="s"/>
      <x:c r="M337" s="74" t="s"/>
      <x:c r="N337" s="74" t="s"/>
      <x:c r="O337" s="74" t="s"/>
      <x:c r="Q337" s="74" t="s"/>
      <x:c r="R337" s="74" t="s"/>
      <x:c r="S337" s="74" t="s"/>
      <x:c r="U337" s="74" t="s"/>
      <x:c r="V337" s="74" t="s"/>
      <x:c r="W337" s="74" t="s"/>
      <x:c r="Y337" s="74" t="s"/>
      <x:c r="Z337" s="74" t="s"/>
      <x:c r="AA337" s="74" t="s"/>
      <x:c r="AC337" s="74" t="s"/>
      <x:c r="AD337" s="74" t="s"/>
      <x:c r="AE337" s="74" t="s"/>
      <x:c r="AG337" s="74" t="s"/>
      <x:c r="AH337" s="74" t="s"/>
      <x:c r="AI337" s="74" t="s"/>
      <x:c r="AK337" s="74" t="s"/>
      <x:c r="AL337" s="74" t="s"/>
    </x:row>
    <x:row r="338" spans="1:74" customFormat="1" ht="14.25" hidden="1" customHeight="1">
      <x:c r="B338" s="61" t="n">
        <x:v>4716010001</x:v>
      </x:c>
      <x:c r="D338" s="94" t="s">
        <x:v>291</x:v>
      </x:c>
      <x:c r="H338" s="74" t="n">
        <x:v>0</x:v>
      </x:c>
      <x:c r="J338" s="74" t="s"/>
      <x:c r="K338" s="74" t="s"/>
      <x:c r="M338" s="74" t="s"/>
      <x:c r="N338" s="74" t="s"/>
      <x:c r="O338" s="74" t="s"/>
      <x:c r="Q338" s="74" t="s"/>
      <x:c r="R338" s="74" t="s"/>
      <x:c r="S338" s="74" t="s"/>
      <x:c r="U338" s="74" t="s"/>
      <x:c r="V338" s="74" t="s"/>
      <x:c r="W338" s="74" t="s"/>
      <x:c r="Y338" s="74" t="s"/>
      <x:c r="Z338" s="74" t="s"/>
      <x:c r="AA338" s="74" t="s"/>
      <x:c r="AC338" s="74" t="s"/>
      <x:c r="AD338" s="74" t="s"/>
      <x:c r="AE338" s="74" t="s"/>
      <x:c r="AG338" s="74" t="s"/>
      <x:c r="AH338" s="74" t="s"/>
      <x:c r="AI338" s="74" t="s"/>
      <x:c r="AK338" s="74" t="s"/>
      <x:c r="AL338" s="74" t="s"/>
    </x:row>
    <x:row r="339" spans="1:74" customFormat="1" ht="14.25" hidden="1" customHeight="1">
      <x:c r="B339" s="61" t="n">
        <x:v>4716010999</x:v>
      </x:c>
      <x:c r="D339" s="94" t="s">
        <x:v>292</x:v>
      </x:c>
      <x:c r="H339" s="74" t="n">
        <x:v>0</x:v>
      </x:c>
      <x:c r="J339" s="74" t="s"/>
      <x:c r="K339" s="74" t="s"/>
      <x:c r="M339" s="74" t="s"/>
      <x:c r="N339" s="74" t="s"/>
      <x:c r="O339" s="74" t="s"/>
      <x:c r="Q339" s="74" t="s"/>
      <x:c r="R339" s="74" t="s"/>
      <x:c r="S339" s="74" t="s"/>
      <x:c r="U339" s="74" t="s"/>
      <x:c r="V339" s="74" t="s"/>
      <x:c r="W339" s="74" t="s"/>
      <x:c r="Y339" s="74" t="s"/>
      <x:c r="Z339" s="74" t="s"/>
      <x:c r="AA339" s="74" t="s"/>
      <x:c r="AC339" s="74" t="s"/>
      <x:c r="AD339" s="74" t="s"/>
      <x:c r="AE339" s="74" t="s"/>
      <x:c r="AG339" s="74" t="s"/>
      <x:c r="AH339" s="74" t="s"/>
      <x:c r="AI339" s="74" t="s"/>
      <x:c r="AK339" s="74" t="s"/>
      <x:c r="AL339" s="74" t="s"/>
    </x:row>
    <x:row r="340" spans="1:74" customFormat="1" ht="14.25" hidden="1" customHeight="1">
      <x:c r="B340" s="61" t="n">
        <x:v>4953001015</x:v>
      </x:c>
      <x:c r="D340" s="94" t="s">
        <x:v>293</x:v>
      </x:c>
      <x:c r="H340" s="74" t="n">
        <x:v>0</x:v>
      </x:c>
      <x:c r="J340" s="74" t="s"/>
      <x:c r="K340" s="74" t="s"/>
      <x:c r="M340" s="74" t="s"/>
      <x:c r="N340" s="74" t="s"/>
      <x:c r="O340" s="74" t="s"/>
      <x:c r="Q340" s="74" t="s"/>
      <x:c r="R340" s="74" t="s"/>
      <x:c r="S340" s="74" t="s"/>
      <x:c r="U340" s="74" t="s"/>
      <x:c r="V340" s="74" t="s"/>
      <x:c r="W340" s="74" t="s"/>
      <x:c r="Y340" s="74" t="s"/>
      <x:c r="Z340" s="74" t="s"/>
      <x:c r="AA340" s="74" t="s"/>
      <x:c r="AC340" s="74" t="s"/>
      <x:c r="AD340" s="74" t="s"/>
      <x:c r="AE340" s="74" t="s"/>
      <x:c r="AG340" s="74" t="s"/>
      <x:c r="AH340" s="74" t="s"/>
      <x:c r="AI340" s="74" t="s"/>
      <x:c r="AK340" s="74" t="s"/>
      <x:c r="AL340" s="74" t="s"/>
    </x:row>
    <x:row r="341" spans="1:74" customFormat="1" ht="14.25" hidden="1" customHeight="1">
      <x:c r="B341" s="61" t="s"/>
      <x:c r="D341" s="62" t="s">
        <x:v>294</x:v>
      </x:c>
      <x:c r="H341" s="74">
        <x:f>+H342+H343</x:f>
      </x:c>
      <x:c r="J341" s="74" t="s"/>
      <x:c r="K341" s="74" t="s"/>
      <x:c r="M341" s="74" t="s"/>
      <x:c r="N341" s="74" t="s"/>
      <x:c r="O341" s="74" t="s"/>
      <x:c r="Q341" s="74" t="s"/>
      <x:c r="R341" s="74" t="s"/>
      <x:c r="S341" s="74" t="s"/>
      <x:c r="U341" s="74" t="s"/>
      <x:c r="V341" s="74" t="s"/>
      <x:c r="W341" s="74" t="s"/>
      <x:c r="Y341" s="74" t="s"/>
      <x:c r="Z341" s="74" t="s"/>
      <x:c r="AA341" s="74" t="s"/>
      <x:c r="AC341" s="74" t="s"/>
      <x:c r="AD341" s="74" t="s"/>
      <x:c r="AE341" s="74" t="s"/>
      <x:c r="AG341" s="74" t="s"/>
      <x:c r="AH341" s="74" t="s"/>
      <x:c r="AI341" s="74" t="s"/>
      <x:c r="AK341" s="74" t="s"/>
      <x:c r="AL341" s="74" t="s"/>
      <x:c r="BV341" s="71">
        <x:f>IF(COUNTIF($BF$10:$BF$469,BF341)&gt;1,1,"")</x:f>
      </x:c>
    </x:row>
    <x:row r="342" spans="1:74" customFormat="1" ht="14.25" hidden="1" customHeight="1">
      <x:c r="B342" s="61" t="n">
        <x:v>4954000007</x:v>
      </x:c>
      <x:c r="D342" s="62" t="s">
        <x:v>295</x:v>
      </x:c>
      <x:c r="H342" s="74" t="n">
        <x:v>0</x:v>
      </x:c>
      <x:c r="J342" s="74" t="s"/>
      <x:c r="K342" s="74" t="s"/>
      <x:c r="M342" s="74" t="s"/>
      <x:c r="N342" s="74" t="s"/>
      <x:c r="O342" s="74" t="s"/>
      <x:c r="Q342" s="74" t="s"/>
      <x:c r="R342" s="74" t="s"/>
      <x:c r="S342" s="74" t="s"/>
      <x:c r="U342" s="74" t="s"/>
      <x:c r="V342" s="74" t="s"/>
      <x:c r="W342" s="74" t="s"/>
      <x:c r="Y342" s="74" t="s"/>
      <x:c r="Z342" s="74" t="s"/>
      <x:c r="AA342" s="74" t="s"/>
      <x:c r="AC342" s="74" t="s"/>
      <x:c r="AD342" s="74" t="s"/>
      <x:c r="AE342" s="74" t="s"/>
      <x:c r="AG342" s="74" t="s"/>
      <x:c r="AH342" s="74" t="s"/>
      <x:c r="AI342" s="74" t="s"/>
      <x:c r="AK342" s="74" t="s"/>
      <x:c r="AL342" s="74" t="s"/>
      <x:c r="BV342" s="71">
        <x:f>IF(COUNTIF($BF$10:$BF$469,BF342)&gt;1,1,"")</x:f>
      </x:c>
    </x:row>
    <x:row r="343" spans="1:74" customFormat="1" ht="14.25" hidden="1" customHeight="1">
      <x:c r="B343" s="61" t="n">
        <x:v>4959000011</x:v>
      </x:c>
      <x:c r="D343" s="94" t="s">
        <x:v>295</x:v>
      </x:c>
      <x:c r="H343" s="74" t="n">
        <x:v>0</x:v>
      </x:c>
      <x:c r="J343" s="74" t="s"/>
      <x:c r="K343" s="74" t="s"/>
      <x:c r="M343" s="74" t="s"/>
      <x:c r="N343" s="74" t="s"/>
      <x:c r="O343" s="74" t="s"/>
      <x:c r="Q343" s="74" t="s"/>
      <x:c r="R343" s="74" t="s"/>
      <x:c r="S343" s="74" t="s"/>
      <x:c r="U343" s="74" t="s"/>
      <x:c r="V343" s="74" t="s"/>
      <x:c r="W343" s="74" t="s"/>
      <x:c r="Y343" s="74" t="s"/>
      <x:c r="Z343" s="74" t="s"/>
      <x:c r="AA343" s="74" t="s"/>
      <x:c r="AC343" s="74" t="s"/>
      <x:c r="AD343" s="74" t="s"/>
      <x:c r="AE343" s="74" t="s"/>
      <x:c r="AG343" s="74" t="s"/>
      <x:c r="AH343" s="74" t="s"/>
      <x:c r="AI343" s="74" t="s"/>
      <x:c r="AK343" s="74" t="s"/>
      <x:c r="AL343" s="74" t="s"/>
      <x:c r="BV343" s="71">
        <x:f>IF(COUNTIF($BF$10:$BF$469,BF343)&gt;1,1,"")</x:f>
      </x:c>
    </x:row>
    <x:row r="344" spans="1:74" customFormat="1" ht="14.25" hidden="1" customHeight="1">
      <x:c r="B344" s="77" t="s"/>
      <x:c r="D344" s="62" t="s">
        <x:v>296</x:v>
      </x:c>
      <x:c r="H344" s="74">
        <x:f>H345</x:f>
      </x:c>
      <x:c r="J344" s="74" t="s"/>
      <x:c r="K344" s="74" t="s"/>
      <x:c r="M344" s="74" t="s"/>
      <x:c r="N344" s="74" t="s"/>
      <x:c r="O344" s="74" t="s"/>
      <x:c r="Q344" s="74" t="s"/>
      <x:c r="R344" s="74" t="s"/>
      <x:c r="S344" s="74" t="s"/>
      <x:c r="U344" s="74" t="s"/>
      <x:c r="V344" s="74" t="s"/>
      <x:c r="W344" s="74" t="s"/>
      <x:c r="Y344" s="74" t="s"/>
      <x:c r="Z344" s="74" t="s"/>
      <x:c r="AA344" s="74" t="s"/>
      <x:c r="AC344" s="74" t="s"/>
      <x:c r="AD344" s="74" t="s"/>
      <x:c r="AE344" s="74" t="s"/>
      <x:c r="AG344" s="74" t="s"/>
      <x:c r="AH344" s="74" t="s"/>
      <x:c r="AI344" s="74" t="s"/>
      <x:c r="AK344" s="74" t="s"/>
      <x:c r="AL344" s="74" t="s"/>
      <x:c r="BV344" s="71">
        <x:f>IF(COUNTIF($BF$9:$BF$469,BF344)&gt;1,1,"")</x:f>
      </x:c>
    </x:row>
    <x:row r="345" spans="1:74" customFormat="1" ht="14.25" hidden="1" customHeight="1">
      <x:c r="B345" s="61" t="n">
        <x:v>4993030001</x:v>
      </x:c>
      <x:c r="D345" s="94" t="s">
        <x:v>297</x:v>
      </x:c>
      <x:c r="H345" s="74" t="n">
        <x:v>0</x:v>
      </x:c>
      <x:c r="J345" s="74" t="s"/>
      <x:c r="K345" s="74" t="s"/>
      <x:c r="M345" s="74" t="s"/>
      <x:c r="N345" s="74" t="s"/>
      <x:c r="O345" s="74" t="s"/>
      <x:c r="Q345" s="74" t="s"/>
      <x:c r="R345" s="74" t="s"/>
      <x:c r="S345" s="74" t="s"/>
      <x:c r="U345" s="74" t="s"/>
      <x:c r="V345" s="74" t="s"/>
      <x:c r="W345" s="74" t="s"/>
      <x:c r="Y345" s="74" t="s"/>
      <x:c r="Z345" s="74" t="s"/>
      <x:c r="AA345" s="74" t="s"/>
      <x:c r="AC345" s="74" t="s"/>
      <x:c r="AD345" s="74" t="s"/>
      <x:c r="AE345" s="74" t="s"/>
      <x:c r="AG345" s="74" t="s"/>
      <x:c r="AH345" s="74" t="s"/>
      <x:c r="AI345" s="74" t="s"/>
      <x:c r="AK345" s="74" t="s"/>
      <x:c r="AL345" s="74" t="s"/>
      <x:c r="BV345" s="71">
        <x:f>IF(COUNTIF($BF$9:$BF$469,BF345)&gt;1,1,"")</x:f>
      </x:c>
    </x:row>
    <x:row r="346" spans="1:74" customFormat="1" ht="14.25" hidden="1" customHeight="1">
      <x:c r="B346" s="77" t="s"/>
      <x:c r="D346" s="62" t="s">
        <x:v>298</x:v>
      </x:c>
      <x:c r="H346" s="74">
        <x:f>SUM(H347:H348)</x:f>
      </x:c>
      <x:c r="J346" s="74" t="s"/>
      <x:c r="K346" s="74" t="s"/>
      <x:c r="M346" s="74" t="s"/>
      <x:c r="N346" s="74" t="s"/>
      <x:c r="O346" s="74" t="s"/>
      <x:c r="Q346" s="74" t="s"/>
      <x:c r="R346" s="74" t="s"/>
      <x:c r="S346" s="74" t="s"/>
      <x:c r="U346" s="74" t="s"/>
      <x:c r="V346" s="74" t="s"/>
      <x:c r="W346" s="74" t="s"/>
      <x:c r="Y346" s="74" t="s"/>
      <x:c r="Z346" s="74" t="s"/>
      <x:c r="AA346" s="74" t="s"/>
      <x:c r="AC346" s="74" t="s"/>
      <x:c r="AD346" s="74" t="s"/>
      <x:c r="AE346" s="74" t="s"/>
      <x:c r="AG346" s="74" t="s"/>
      <x:c r="AH346" s="74" t="s"/>
      <x:c r="AI346" s="74" t="s"/>
      <x:c r="AK346" s="74" t="s"/>
      <x:c r="AL346" s="74" t="s"/>
      <x:c r="BV346" s="71">
        <x:f>IF(COUNTIF($BF$9:$BF$469,BF346)&gt;1,1,"")</x:f>
      </x:c>
    </x:row>
    <x:row r="347" spans="1:74" customFormat="1" ht="14.25" hidden="1" customHeight="1">
      <x:c r="B347" s="61" t="n">
        <x:v>4993020001</x:v>
      </x:c>
      <x:c r="D347" s="94" t="s">
        <x:v>55</x:v>
      </x:c>
      <x:c r="H347" s="74" t="n">
        <x:v>0</x:v>
      </x:c>
      <x:c r="J347" s="74" t="s"/>
      <x:c r="K347" s="74" t="s"/>
      <x:c r="M347" s="74" t="s"/>
      <x:c r="N347" s="74" t="s"/>
      <x:c r="O347" s="74" t="s"/>
      <x:c r="Q347" s="74" t="s"/>
      <x:c r="R347" s="74" t="s"/>
      <x:c r="S347" s="74" t="s"/>
      <x:c r="U347" s="74" t="s"/>
      <x:c r="V347" s="74" t="s"/>
      <x:c r="W347" s="74" t="s"/>
      <x:c r="Y347" s="74" t="s"/>
      <x:c r="Z347" s="74" t="s"/>
      <x:c r="AA347" s="74" t="s"/>
      <x:c r="AC347" s="74" t="s"/>
      <x:c r="AD347" s="74" t="s"/>
      <x:c r="AE347" s="74" t="s"/>
      <x:c r="AG347" s="74" t="s"/>
      <x:c r="AH347" s="74" t="s"/>
      <x:c r="AI347" s="74" t="s"/>
      <x:c r="AK347" s="74" t="s"/>
      <x:c r="AL347" s="74" t="s"/>
      <x:c r="BV347" s="71">
        <x:f>IF(COUNTIF($BF$9:$BF$469,BF347)&gt;1,1,"")</x:f>
      </x:c>
    </x:row>
    <x:row r="348" spans="1:74" customFormat="1" ht="14.25" hidden="1" customHeight="1">
      <x:c r="B348" s="61" t="n">
        <x:v>4993020002</x:v>
      </x:c>
      <x:c r="D348" s="94" t="s">
        <x:v>299</x:v>
      </x:c>
      <x:c r="H348" s="74" t="n">
        <x:v>0</x:v>
      </x:c>
      <x:c r="J348" s="74" t="s"/>
      <x:c r="K348" s="74" t="s"/>
      <x:c r="M348" s="74" t="s"/>
      <x:c r="N348" s="74" t="s"/>
      <x:c r="O348" s="74" t="s"/>
      <x:c r="Q348" s="74" t="s"/>
      <x:c r="R348" s="74" t="s"/>
      <x:c r="S348" s="74" t="s"/>
      <x:c r="U348" s="74" t="s"/>
      <x:c r="V348" s="74" t="s"/>
      <x:c r="W348" s="74" t="s"/>
      <x:c r="Y348" s="74" t="s"/>
      <x:c r="Z348" s="74" t="s"/>
      <x:c r="AA348" s="74" t="s"/>
      <x:c r="AC348" s="74" t="s"/>
      <x:c r="AD348" s="74" t="s"/>
      <x:c r="AE348" s="74" t="s"/>
      <x:c r="AG348" s="74" t="s"/>
      <x:c r="AH348" s="74" t="s"/>
      <x:c r="AI348" s="74" t="s"/>
      <x:c r="AK348" s="74" t="s"/>
      <x:c r="AL348" s="74" t="s"/>
      <x:c r="BV348" s="71">
        <x:f>IF(COUNTIF($BF$9:$BF$469,BF348)&gt;1,1,"")</x:f>
      </x:c>
    </x:row>
    <x:row r="349" spans="1:74" customFormat="1" ht="14.25" hidden="1" customHeight="1">
      <x:c r="B349" s="61" t="s"/>
      <x:c r="D349" s="94" t="s">
        <x:v>300</x:v>
      </x:c>
      <x:c r="H349" s="74">
        <x:f>H350</x:f>
      </x:c>
      <x:c r="J349" s="74" t="s"/>
      <x:c r="K349" s="74" t="s"/>
      <x:c r="M349" s="74" t="s"/>
      <x:c r="N349" s="74" t="s"/>
      <x:c r="O349" s="74" t="s"/>
      <x:c r="Q349" s="74" t="s"/>
      <x:c r="R349" s="74" t="s"/>
      <x:c r="S349" s="74" t="s"/>
      <x:c r="U349" s="74" t="s"/>
      <x:c r="V349" s="74" t="s"/>
      <x:c r="W349" s="74" t="s"/>
      <x:c r="Y349" s="74" t="s"/>
      <x:c r="Z349" s="74" t="s"/>
      <x:c r="AA349" s="74" t="s"/>
      <x:c r="AC349" s="74" t="s"/>
      <x:c r="AD349" s="74" t="s"/>
      <x:c r="AE349" s="74" t="s"/>
      <x:c r="AG349" s="74" t="s"/>
      <x:c r="AH349" s="74" t="s"/>
      <x:c r="AI349" s="74" t="s"/>
      <x:c r="AK349" s="74" t="s"/>
      <x:c r="AL349" s="74" t="s"/>
    </x:row>
    <x:row r="350" spans="1:74" customFormat="1" ht="14.25" hidden="1" customHeight="1">
      <x:c r="B350" s="61" t="n">
        <x:v>4999200102</x:v>
      </x:c>
      <x:c r="D350" s="94" t="s">
        <x:v>301</x:v>
      </x:c>
      <x:c r="H350" s="74" t="n">
        <x:v>0</x:v>
      </x:c>
      <x:c r="J350" s="74" t="s"/>
      <x:c r="K350" s="74" t="s"/>
      <x:c r="M350" s="74" t="s"/>
      <x:c r="N350" s="74" t="s"/>
      <x:c r="O350" s="74" t="s"/>
      <x:c r="Q350" s="74" t="s"/>
      <x:c r="R350" s="74" t="s"/>
      <x:c r="S350" s="74" t="s"/>
      <x:c r="U350" s="74" t="s"/>
      <x:c r="V350" s="74" t="s"/>
      <x:c r="W350" s="74" t="s"/>
      <x:c r="Y350" s="74" t="s"/>
      <x:c r="Z350" s="74" t="s"/>
      <x:c r="AA350" s="74" t="s"/>
      <x:c r="AC350" s="74" t="s"/>
      <x:c r="AD350" s="74" t="s"/>
      <x:c r="AE350" s="74" t="s"/>
      <x:c r="AG350" s="74" t="s"/>
      <x:c r="AH350" s="74" t="s"/>
      <x:c r="AI350" s="74" t="s"/>
      <x:c r="AK350" s="74" t="s"/>
      <x:c r="AL350" s="74" t="s"/>
    </x:row>
    <x:row r="351" spans="1:74" customFormat="1" ht="14.25" customHeight="1">
      <x:c r="A351" s="71" t="s">
        <x:v>194</x:v>
      </x:c>
      <x:c r="J351" s="74" t="s"/>
      <x:c r="K351" s="74" t="s"/>
      <x:c r="M351" s="74" t="s"/>
      <x:c r="N351" s="74" t="s"/>
      <x:c r="O351" s="74" t="s"/>
      <x:c r="Q351" s="74" t="s"/>
      <x:c r="R351" s="74" t="s"/>
      <x:c r="S351" s="74" t="s"/>
      <x:c r="U351" s="74" t="s"/>
      <x:c r="V351" s="74" t="s"/>
      <x:c r="W351" s="74" t="s"/>
      <x:c r="Y351" s="74" t="s"/>
      <x:c r="Z351" s="74" t="s"/>
      <x:c r="AA351" s="74" t="s"/>
      <x:c r="AC351" s="74" t="s"/>
      <x:c r="AD351" s="74" t="s"/>
      <x:c r="AE351" s="74" t="s"/>
      <x:c r="AG351" s="74" t="s"/>
      <x:c r="AH351" s="74" t="s"/>
      <x:c r="AI351" s="74" t="s"/>
      <x:c r="AK351" s="74" t="s"/>
      <x:c r="AL351" s="74" t="s"/>
      <x:c r="BV351" s="71">
        <x:f>IF(COUNTIF($BF$10:$BF$469,BF351)&gt;1,1,"")</x:f>
      </x:c>
    </x:row>
    <x:row r="352" spans="1:74" customFormat="1" ht="14.25" customHeight="1" thickBot="1">
      <x:c r="A352" s="71" t="s">
        <x:v>302</x:v>
      </x:c>
      <x:c r="B352" s="77" t="s"/>
      <x:c r="D352" s="67" t="s">
        <x:v>303</x:v>
      </x:c>
      <x:c r="H352" s="105">
        <x:f>H249+H251+H267+H274+H315+H319+H326+H330+H324+H272+H265+H334+H341+H344+H346+H337+H349</x:f>
      </x:c>
      <x:c r="J352" s="74" t="s"/>
      <x:c r="K352" s="74" t="s"/>
      <x:c r="M352" s="74" t="s"/>
      <x:c r="N352" s="74" t="s"/>
      <x:c r="O352" s="74" t="s"/>
      <x:c r="Q352" s="74" t="s"/>
      <x:c r="R352" s="74" t="s"/>
      <x:c r="S352" s="74" t="s"/>
      <x:c r="U352" s="74" t="s"/>
      <x:c r="V352" s="74" t="s"/>
      <x:c r="W352" s="74" t="s"/>
      <x:c r="Y352" s="74" t="s"/>
      <x:c r="Z352" s="74" t="s"/>
      <x:c r="AA352" s="74" t="s"/>
      <x:c r="AC352" s="74" t="s"/>
      <x:c r="AD352" s="74" t="s"/>
      <x:c r="AE352" s="74" t="s"/>
      <x:c r="AG352" s="74" t="s"/>
      <x:c r="AH352" s="74" t="s"/>
      <x:c r="AI352" s="74" t="s"/>
      <x:c r="AK352" s="74" t="s"/>
      <x:c r="AL352" s="74" t="s"/>
      <x:c r="BV352" s="71">
        <x:f>IF(COUNTIF($BF$10:$BF$469,BF352)&gt;1,1,"")</x:f>
      </x:c>
    </x:row>
    <x:row r="353" spans="1:74" customFormat="1" ht="14.25" customHeight="1" thickTop="1">
      <x:c r="A353" s="71" t="s">
        <x:v>194</x:v>
      </x:c>
      <x:c r="D353" s="67" t="s"/>
      <x:c r="J353" s="74" t="s"/>
      <x:c r="K353" s="74" t="s"/>
      <x:c r="M353" s="74" t="s"/>
      <x:c r="N353" s="74" t="s"/>
      <x:c r="O353" s="74" t="s"/>
      <x:c r="Q353" s="74" t="s"/>
      <x:c r="R353" s="74" t="s"/>
      <x:c r="S353" s="74" t="s"/>
      <x:c r="U353" s="74" t="s"/>
      <x:c r="V353" s="74" t="s"/>
      <x:c r="W353" s="74" t="s"/>
      <x:c r="Y353" s="74" t="s"/>
      <x:c r="Z353" s="74" t="s"/>
      <x:c r="AA353" s="74" t="s"/>
      <x:c r="AC353" s="74" t="s"/>
      <x:c r="AD353" s="74" t="s"/>
      <x:c r="AE353" s="74" t="s"/>
      <x:c r="AG353" s="74" t="s"/>
      <x:c r="AH353" s="74" t="s"/>
      <x:c r="AI353" s="74" t="s"/>
      <x:c r="AK353" s="74" t="s"/>
      <x:c r="AL353" s="74" t="s"/>
      <x:c r="BV353" s="71">
        <x:f>IF(COUNTIF($BF$10:$BF$469,BF353)&gt;1,1,"")</x:f>
      </x:c>
    </x:row>
    <x:row r="354" spans="1:74" customFormat="1" ht="14.25" customHeight="1">
      <x:c r="A354" s="71" t="s">
        <x:v>18</x:v>
      </x:c>
      <x:c r="B354" s="77" t="s"/>
      <x:c r="D354" s="67" t="s">
        <x:v>304</x:v>
      </x:c>
      <x:c r="H354" s="74" t="s"/>
      <x:c r="J354" s="74" t="s"/>
      <x:c r="K354" s="74" t="s"/>
      <x:c r="M354" s="74" t="s"/>
      <x:c r="N354" s="74" t="s"/>
      <x:c r="O354" s="74" t="s"/>
      <x:c r="Q354" s="74" t="s"/>
      <x:c r="R354" s="74" t="s"/>
      <x:c r="S354" s="74" t="s"/>
      <x:c r="U354" s="74" t="s"/>
      <x:c r="V354" s="74" t="s"/>
      <x:c r="W354" s="74" t="s"/>
      <x:c r="Y354" s="74" t="s"/>
      <x:c r="Z354" s="74" t="s"/>
      <x:c r="AA354" s="74" t="s"/>
      <x:c r="AC354" s="74" t="s"/>
      <x:c r="AD354" s="74" t="s"/>
      <x:c r="AE354" s="74" t="s"/>
      <x:c r="AG354" s="74" t="s"/>
      <x:c r="AH354" s="74" t="s"/>
      <x:c r="AI354" s="74" t="s"/>
      <x:c r="AK354" s="74" t="s"/>
      <x:c r="AL354" s="74" t="s"/>
      <x:c r="BV354" s="71">
        <x:f>IF(COUNTIF($BF$10:$BF$469,BF354)&gt;1,1,"")</x:f>
      </x:c>
    </x:row>
    <x:row r="355" spans="1:74" customFormat="1" ht="14.25" customHeight="1">
      <x:c r="B355" s="77" t="s"/>
      <x:c r="D355" s="62" t="s">
        <x:v>305</x:v>
      </x:c>
      <x:c r="H355" s="74">
        <x:f>SUM(H356:H357)</x:f>
      </x:c>
      <x:c r="J355" s="74" t="s"/>
      <x:c r="K355" s="74" t="s"/>
      <x:c r="M355" s="74" t="s"/>
      <x:c r="N355" s="74" t="s"/>
      <x:c r="O355" s="74" t="s"/>
      <x:c r="Q355" s="74" t="s"/>
      <x:c r="R355" s="74" t="s"/>
      <x:c r="S355" s="74" t="s"/>
      <x:c r="U355" s="74" t="s"/>
      <x:c r="V355" s="74" t="s"/>
      <x:c r="W355" s="74" t="s"/>
      <x:c r="Y355" s="74" t="s"/>
      <x:c r="Z355" s="74" t="s"/>
      <x:c r="AA355" s="74" t="s"/>
      <x:c r="AC355" s="74" t="s"/>
      <x:c r="AD355" s="74" t="s"/>
      <x:c r="AE355" s="74" t="s"/>
      <x:c r="AG355" s="74" t="s"/>
      <x:c r="AH355" s="74" t="s"/>
      <x:c r="AI355" s="74" t="s"/>
      <x:c r="AK355" s="74" t="s"/>
      <x:c r="AL355" s="74" t="s"/>
      <x:c r="BV355" s="71">
        <x:f>IF(COUNTIF($BF$10:$BF$469,BF355)&gt;1,1,"")</x:f>
      </x:c>
    </x:row>
    <x:row r="356" spans="1:74" customFormat="1" ht="14.25" hidden="1" customHeight="1">
      <x:c r="B356" s="61" t="n">
        <x:v>6117050004</x:v>
      </x:c>
      <x:c r="D356" s="94" t="s">
        <x:v>306</x:v>
      </x:c>
      <x:c r="H356" s="74" t="n">
        <x:v>0</x:v>
      </x:c>
      <x:c r="J356" s="74" t="s"/>
      <x:c r="K356" s="74" t="s"/>
      <x:c r="M356" s="74" t="s"/>
      <x:c r="N356" s="74" t="s"/>
      <x:c r="O356" s="74" t="s"/>
      <x:c r="Q356" s="74" t="s"/>
      <x:c r="R356" s="74" t="s"/>
      <x:c r="S356" s="74" t="s"/>
      <x:c r="U356" s="74" t="s"/>
      <x:c r="V356" s="74" t="s"/>
      <x:c r="W356" s="74" t="s"/>
      <x:c r="Y356" s="74" t="s"/>
      <x:c r="Z356" s="74" t="s"/>
      <x:c r="AA356" s="74" t="s"/>
      <x:c r="AC356" s="74" t="s"/>
      <x:c r="AD356" s="74" t="s"/>
      <x:c r="AE356" s="74" t="s"/>
      <x:c r="AG356" s="74" t="s"/>
      <x:c r="AH356" s="74" t="s"/>
      <x:c r="AI356" s="74" t="s"/>
      <x:c r="AK356" s="74" t="s"/>
      <x:c r="AL356" s="74" t="s"/>
      <x:c r="BV356" s="71">
        <x:f>IF(COUNTIF($BF$10:$BF$469,BF356)&gt;1,1,"")</x:f>
      </x:c>
    </x:row>
    <x:row r="357" spans="1:74" customFormat="1" ht="14.25" hidden="1" customHeight="1">
      <x:c r="B357" s="61" t="n">
        <x:v>6117050001</x:v>
      </x:c>
      <x:c r="D357" s="94" t="s">
        <x:v>307</x:v>
      </x:c>
      <x:c r="H357" s="74" t="n">
        <x:v>196372329.37</x:v>
      </x:c>
      <x:c r="J357" s="74" t="s"/>
      <x:c r="K357" s="74" t="s"/>
      <x:c r="M357" s="74" t="s"/>
      <x:c r="N357" s="74" t="s"/>
      <x:c r="O357" s="74" t="s"/>
      <x:c r="Q357" s="74" t="s"/>
      <x:c r="R357" s="74" t="s"/>
      <x:c r="S357" s="74" t="s"/>
      <x:c r="U357" s="74" t="s"/>
      <x:c r="V357" s="74" t="s"/>
      <x:c r="W357" s="74" t="s"/>
      <x:c r="Y357" s="74" t="s"/>
      <x:c r="Z357" s="74" t="s"/>
      <x:c r="AA357" s="74" t="s"/>
      <x:c r="AC357" s="74" t="s"/>
      <x:c r="AD357" s="74" t="s"/>
      <x:c r="AE357" s="74" t="s"/>
      <x:c r="AG357" s="74" t="s"/>
      <x:c r="AH357" s="74" t="s"/>
      <x:c r="AI357" s="74" t="s"/>
      <x:c r="AK357" s="74" t="s"/>
      <x:c r="AL357" s="74" t="s"/>
      <x:c r="BV357" s="71">
        <x:f>IF(COUNTIF($BF$10:$BF$469,BF357)&gt;1,1,"")</x:f>
      </x:c>
    </x:row>
    <x:row r="358" spans="1:74" customFormat="1" ht="14.25" hidden="1" customHeight="1">
      <x:c r="B358" s="61" t="s"/>
      <x:c r="D358" s="62" t="s">
        <x:v>308</x:v>
      </x:c>
      <x:c r="H358" s="74">
        <x:f>SUM(H359)</x:f>
      </x:c>
      <x:c r="J358" s="74" t="s"/>
      <x:c r="K358" s="74" t="s"/>
      <x:c r="M358" s="74" t="s"/>
      <x:c r="N358" s="74" t="s"/>
      <x:c r="O358" s="74" t="s"/>
      <x:c r="Q358" s="74" t="s"/>
      <x:c r="R358" s="74" t="s"/>
      <x:c r="S358" s="74" t="s"/>
      <x:c r="U358" s="74" t="s"/>
      <x:c r="V358" s="74" t="s"/>
      <x:c r="W358" s="74" t="s"/>
      <x:c r="Y358" s="74" t="s"/>
      <x:c r="Z358" s="74" t="s"/>
      <x:c r="AA358" s="74" t="s"/>
      <x:c r="AC358" s="74" t="s"/>
      <x:c r="AD358" s="74" t="s"/>
      <x:c r="AE358" s="74" t="s"/>
      <x:c r="AG358" s="74" t="s"/>
      <x:c r="AH358" s="74" t="s"/>
      <x:c r="AI358" s="74" t="s"/>
      <x:c r="AK358" s="74" t="s"/>
      <x:c r="AL358" s="74" t="s"/>
      <x:c r="BV358" s="71">
        <x:f>IF(COUNTIF($BF$10:$BF$469,BF358)&gt;1,1,"")</x:f>
      </x:c>
    </x:row>
    <x:row r="359" spans="1:74" customFormat="1" ht="14.25" hidden="1" customHeight="1">
      <x:c r="B359" s="61" t="n">
        <x:v>6117050002</x:v>
      </x:c>
      <x:c r="D359" s="94" t="s">
        <x:v>309</x:v>
      </x:c>
      <x:c r="H359" s="74" t="n">
        <x:v>0</x:v>
      </x:c>
      <x:c r="J359" s="74" t="s"/>
      <x:c r="K359" s="74" t="s"/>
      <x:c r="M359" s="74" t="s"/>
      <x:c r="N359" s="74" t="s"/>
      <x:c r="O359" s="74" t="s"/>
      <x:c r="Q359" s="74" t="s"/>
      <x:c r="R359" s="74" t="s"/>
      <x:c r="S359" s="74" t="s"/>
      <x:c r="U359" s="74" t="s"/>
      <x:c r="V359" s="74" t="s"/>
      <x:c r="W359" s="74" t="s"/>
      <x:c r="Y359" s="74" t="s"/>
      <x:c r="Z359" s="74" t="s"/>
      <x:c r="AA359" s="74" t="s"/>
      <x:c r="AC359" s="74" t="s"/>
      <x:c r="AD359" s="74" t="s"/>
      <x:c r="AE359" s="74" t="s"/>
      <x:c r="AG359" s="74" t="s"/>
      <x:c r="AH359" s="74" t="s"/>
      <x:c r="AI359" s="74" t="s"/>
      <x:c r="AK359" s="74" t="s"/>
      <x:c r="AL359" s="74" t="s"/>
      <x:c r="BV359" s="71">
        <x:f>IF(COUNTIF($BF$10:$BF$469,BF359)&gt;1,1,"")</x:f>
      </x:c>
    </x:row>
    <x:row r="360" spans="1:74" customFormat="1" ht="14.25" customHeight="1">
      <x:c r="B360" s="61" t="s"/>
      <x:c r="D360" s="62" t="s">
        <x:v>310</x:v>
      </x:c>
      <x:c r="H360" s="74">
        <x:f>SUM(H361)</x:f>
      </x:c>
      <x:c r="J360" s="74" t="s"/>
      <x:c r="K360" s="74" t="s"/>
      <x:c r="M360" s="74" t="s"/>
      <x:c r="N360" s="74" t="s"/>
      <x:c r="O360" s="74" t="s"/>
      <x:c r="Q360" s="74" t="s"/>
      <x:c r="R360" s="74" t="s"/>
      <x:c r="S360" s="74" t="s"/>
      <x:c r="U360" s="74" t="s"/>
      <x:c r="V360" s="74" t="s"/>
      <x:c r="W360" s="74" t="s"/>
      <x:c r="Y360" s="74" t="s"/>
      <x:c r="Z360" s="74" t="s"/>
      <x:c r="AA360" s="74" t="s"/>
      <x:c r="AC360" s="74" t="s"/>
      <x:c r="AD360" s="74" t="s"/>
      <x:c r="AE360" s="74" t="s"/>
      <x:c r="AG360" s="74" t="s"/>
      <x:c r="AH360" s="74" t="s"/>
      <x:c r="AI360" s="74" t="s"/>
      <x:c r="AK360" s="74" t="s"/>
      <x:c r="AL360" s="74" t="s"/>
      <x:c r="BV360" s="71">
        <x:f>IF(COUNTIF($BF$10:$BF$469,BF360)&gt;1,1,"")</x:f>
      </x:c>
    </x:row>
    <x:row r="361" spans="1:74" customFormat="1" ht="14.25" hidden="1" customHeight="1">
      <x:c r="B361" s="61" t="n">
        <x:v>6117050003</x:v>
      </x:c>
      <x:c r="D361" s="94" t="s">
        <x:v>310</x:v>
      </x:c>
      <x:c r="H361" s="74" t="n">
        <x:v>-865106.71</x:v>
      </x:c>
      <x:c r="J361" s="74" t="s"/>
      <x:c r="K361" s="74" t="s"/>
      <x:c r="M361" s="74" t="s"/>
      <x:c r="N361" s="74" t="s"/>
      <x:c r="O361" s="74" t="s"/>
      <x:c r="Q361" s="74" t="s"/>
      <x:c r="R361" s="74" t="s"/>
      <x:c r="S361" s="74" t="s"/>
      <x:c r="U361" s="74" t="s"/>
      <x:c r="V361" s="74" t="s"/>
      <x:c r="W361" s="74" t="s"/>
      <x:c r="Y361" s="74" t="s"/>
      <x:c r="Z361" s="74" t="s"/>
      <x:c r="AA361" s="74" t="s"/>
      <x:c r="AC361" s="74" t="s"/>
      <x:c r="AD361" s="74" t="s"/>
      <x:c r="AE361" s="74" t="s"/>
      <x:c r="AG361" s="74" t="s"/>
      <x:c r="AH361" s="74" t="s"/>
      <x:c r="AI361" s="74" t="s"/>
      <x:c r="AK361" s="74" t="s"/>
      <x:c r="AL361" s="74" t="s"/>
      <x:c r="BV361" s="71">
        <x:f>IF(COUNTIF($BF$10:$BF$469,BF361)&gt;1,1,"")</x:f>
      </x:c>
    </x:row>
    <x:row r="362" spans="1:74" customFormat="1" ht="14.25" hidden="1" customHeight="1">
      <x:c r="B362" s="61" t="s"/>
      <x:c r="D362" s="62" t="s">
        <x:v>311</x:v>
      </x:c>
      <x:c r="H362" s="74">
        <x:f>SUM(H363:H364)</x:f>
      </x:c>
      <x:c r="J362" s="74" t="s"/>
      <x:c r="K362" s="74" t="s"/>
      <x:c r="M362" s="74" t="s"/>
      <x:c r="N362" s="74" t="s"/>
      <x:c r="O362" s="74" t="s"/>
      <x:c r="Q362" s="74" t="s"/>
      <x:c r="R362" s="74" t="s"/>
      <x:c r="S362" s="74" t="s"/>
      <x:c r="U362" s="74" t="s"/>
      <x:c r="V362" s="74" t="s"/>
      <x:c r="W362" s="74" t="s"/>
      <x:c r="Y362" s="74" t="s"/>
      <x:c r="Z362" s="74" t="s"/>
      <x:c r="AA362" s="74" t="s"/>
      <x:c r="AC362" s="74" t="s"/>
      <x:c r="AD362" s="74" t="s"/>
      <x:c r="AE362" s="74" t="s"/>
      <x:c r="AG362" s="74" t="s"/>
      <x:c r="AH362" s="74" t="s"/>
      <x:c r="AI362" s="74" t="s"/>
      <x:c r="AK362" s="74" t="s"/>
      <x:c r="AL362" s="74" t="s"/>
      <x:c r="BV362" s="71">
        <x:f>IF(COUNTIF($BF$10:$BF$469,BF362)&gt;1,1,"")</x:f>
      </x:c>
    </x:row>
    <x:row r="363" spans="1:74" customFormat="1" ht="14.25" hidden="1" customHeight="1">
      <x:c r="B363" s="61" t="n">
        <x:v>6117050005</x:v>
      </x:c>
      <x:c r="D363" s="94" t="s">
        <x:v>311</x:v>
      </x:c>
      <x:c r="H363" s="74" t="n">
        <x:v>0</x:v>
      </x:c>
      <x:c r="J363" s="74" t="s"/>
      <x:c r="K363" s="74" t="s"/>
      <x:c r="M363" s="74" t="s"/>
      <x:c r="N363" s="74" t="s"/>
      <x:c r="O363" s="74" t="s"/>
      <x:c r="Q363" s="74" t="s"/>
      <x:c r="R363" s="74" t="s"/>
      <x:c r="S363" s="74" t="s"/>
      <x:c r="U363" s="74" t="s"/>
      <x:c r="V363" s="74" t="s"/>
      <x:c r="W363" s="74" t="s"/>
      <x:c r="Y363" s="74" t="s"/>
      <x:c r="Z363" s="74" t="s"/>
      <x:c r="AA363" s="74" t="s"/>
      <x:c r="AC363" s="74" t="s"/>
      <x:c r="AD363" s="74" t="s"/>
      <x:c r="AE363" s="74" t="s"/>
      <x:c r="AG363" s="74" t="s"/>
      <x:c r="AH363" s="74" t="s"/>
      <x:c r="AI363" s="74" t="s"/>
      <x:c r="AK363" s="74" t="s"/>
      <x:c r="AL363" s="74" t="s"/>
      <x:c r="BV363" s="71">
        <x:f>IF(COUNTIF($BF$10:$BF$469,BF363)&gt;1,1,"")</x:f>
      </x:c>
    </x:row>
    <x:row r="364" spans="1:74" customFormat="1" ht="14.25" hidden="1" customHeight="1">
      <x:c r="B364" s="61" t="n">
        <x:v>6181000002</x:v>
      </x:c>
      <x:c r="D364" s="94" t="s">
        <x:v>311</x:v>
      </x:c>
      <x:c r="H364" s="74" t="n">
        <x:v>0</x:v>
      </x:c>
      <x:c r="J364" s="74" t="s"/>
      <x:c r="K364" s="74" t="s"/>
      <x:c r="M364" s="74" t="s"/>
      <x:c r="N364" s="74" t="s"/>
      <x:c r="O364" s="74" t="s"/>
      <x:c r="Q364" s="74" t="s"/>
      <x:c r="R364" s="74" t="s"/>
      <x:c r="S364" s="74" t="s"/>
      <x:c r="U364" s="74" t="s"/>
      <x:c r="V364" s="74" t="s"/>
      <x:c r="W364" s="74" t="s"/>
      <x:c r="Y364" s="74" t="s"/>
      <x:c r="Z364" s="74" t="s"/>
      <x:c r="AA364" s="74" t="s"/>
      <x:c r="AC364" s="74" t="s"/>
      <x:c r="AD364" s="74" t="s"/>
      <x:c r="AE364" s="74" t="s"/>
      <x:c r="AG364" s="74" t="s"/>
      <x:c r="AH364" s="74" t="s"/>
      <x:c r="AI364" s="74" t="s"/>
      <x:c r="AK364" s="74" t="s"/>
      <x:c r="AL364" s="74" t="s"/>
      <x:c r="BV364" s="71">
        <x:f>IF(COUNTIF($BF$10:$BF$469,BF364)&gt;1,1,"")</x:f>
      </x:c>
    </x:row>
    <x:row r="365" spans="1:74" customFormat="1" ht="14.25" hidden="1" customHeight="1">
      <x:c r="B365" s="61" t="s"/>
      <x:c r="D365" s="62" t="s">
        <x:v>312</x:v>
      </x:c>
      <x:c r="H365" s="74">
        <x:f>SUM(H366:H367)</x:f>
      </x:c>
      <x:c r="J365" s="74" t="s"/>
      <x:c r="K365" s="74" t="s"/>
      <x:c r="M365" s="74" t="s"/>
      <x:c r="N365" s="74" t="s"/>
      <x:c r="O365" s="74" t="s"/>
      <x:c r="Q365" s="74" t="s"/>
      <x:c r="R365" s="74" t="s"/>
      <x:c r="S365" s="74" t="s"/>
      <x:c r="U365" s="74" t="s"/>
      <x:c r="V365" s="74" t="s"/>
      <x:c r="W365" s="74" t="s"/>
      <x:c r="Y365" s="74" t="s"/>
      <x:c r="Z365" s="74" t="s"/>
      <x:c r="AA365" s="74" t="s"/>
      <x:c r="AC365" s="74" t="s"/>
      <x:c r="AD365" s="74" t="s"/>
      <x:c r="AE365" s="74" t="s"/>
      <x:c r="AG365" s="74" t="s"/>
      <x:c r="AH365" s="74" t="s"/>
      <x:c r="AI365" s="74" t="s"/>
      <x:c r="AK365" s="74" t="s"/>
      <x:c r="AL365" s="74" t="s"/>
      <x:c r="BV365" s="71">
        <x:f>IF(COUNTIF($BF$10:$BF$469,BF365)&gt;1,1,"")</x:f>
      </x:c>
    </x:row>
    <x:row r="366" spans="1:74" customFormat="1" ht="14.25" hidden="1" customHeight="1">
      <x:c r="B366" s="61" t="n">
        <x:v>6115050101</x:v>
      </x:c>
      <x:c r="D366" s="94" t="s">
        <x:v>313</x:v>
      </x:c>
      <x:c r="H366" s="74" t="n">
        <x:v>0</x:v>
      </x:c>
      <x:c r="J366" s="74" t="s"/>
      <x:c r="K366" s="74" t="s"/>
      <x:c r="M366" s="74" t="s"/>
      <x:c r="N366" s="74" t="s"/>
      <x:c r="O366" s="74" t="s"/>
      <x:c r="Q366" s="74" t="s"/>
      <x:c r="R366" s="74" t="s"/>
      <x:c r="S366" s="74" t="s"/>
      <x:c r="U366" s="74" t="s"/>
      <x:c r="V366" s="74" t="s"/>
      <x:c r="W366" s="74" t="s"/>
      <x:c r="Y366" s="74" t="s"/>
      <x:c r="Z366" s="74" t="s"/>
      <x:c r="AA366" s="74" t="s"/>
      <x:c r="AC366" s="74" t="s"/>
      <x:c r="AD366" s="74" t="s"/>
      <x:c r="AE366" s="74" t="s"/>
      <x:c r="AG366" s="74" t="s"/>
      <x:c r="AH366" s="74" t="s"/>
      <x:c r="AI366" s="74" t="s"/>
      <x:c r="AK366" s="74" t="s"/>
      <x:c r="AL366" s="74" t="s"/>
      <x:c r="BV366" s="71">
        <x:f>IF(COUNTIF($BF$10:$BF$469,BF366)&gt;1,1,"")</x:f>
      </x:c>
    </x:row>
    <x:row r="367" spans="1:74" customFormat="1" ht="14.25" hidden="1" customHeight="1">
      <x:c r="B367" s="61" t="n">
        <x:v>6115050102</x:v>
      </x:c>
      <x:c r="D367" s="94" t="s">
        <x:v>314</x:v>
      </x:c>
      <x:c r="H367" s="74" t="n">
        <x:v>0</x:v>
      </x:c>
      <x:c r="J367" s="74" t="s"/>
      <x:c r="K367" s="74" t="s"/>
      <x:c r="M367" s="74" t="s"/>
      <x:c r="N367" s="74" t="s"/>
      <x:c r="O367" s="74" t="s"/>
      <x:c r="Q367" s="74" t="s"/>
      <x:c r="R367" s="74" t="s"/>
      <x:c r="S367" s="74" t="s"/>
      <x:c r="U367" s="74" t="s"/>
      <x:c r="V367" s="74" t="s"/>
      <x:c r="W367" s="74" t="s"/>
      <x:c r="Y367" s="74" t="s"/>
      <x:c r="Z367" s="74" t="s"/>
      <x:c r="AA367" s="74" t="s"/>
      <x:c r="AC367" s="74" t="s"/>
      <x:c r="AD367" s="74" t="s"/>
      <x:c r="AE367" s="74" t="s"/>
      <x:c r="AG367" s="74" t="s"/>
      <x:c r="AH367" s="74" t="s"/>
      <x:c r="AI367" s="74" t="s"/>
      <x:c r="AK367" s="74" t="s"/>
      <x:c r="AL367" s="74" t="s"/>
      <x:c r="BV367" s="71">
        <x:f>IF(COUNTIF($BF$10:$BF$469,BF367)&gt;1,1,"")</x:f>
      </x:c>
    </x:row>
    <x:row r="368" spans="1:74" customFormat="1" ht="14.25" customHeight="1">
      <x:c r="B368" s="61" t="s"/>
      <x:c r="D368" s="62" t="s">
        <x:v>315</x:v>
      </x:c>
      <x:c r="H368" s="74">
        <x:f>SUM(H369:H461)</x:f>
      </x:c>
      <x:c r="J368" s="74" t="s"/>
      <x:c r="K368" s="74" t="s"/>
      <x:c r="M368" s="74" t="s"/>
      <x:c r="N368" s="74" t="s"/>
      <x:c r="O368" s="74" t="s"/>
      <x:c r="Q368" s="74" t="s"/>
      <x:c r="R368" s="74" t="s"/>
      <x:c r="S368" s="74" t="s"/>
      <x:c r="U368" s="74" t="s"/>
      <x:c r="V368" s="74" t="s"/>
      <x:c r="W368" s="74" t="s"/>
      <x:c r="Y368" s="74" t="s"/>
      <x:c r="Z368" s="74" t="s"/>
      <x:c r="AA368" s="74" t="s"/>
      <x:c r="AC368" s="74" t="s"/>
      <x:c r="AD368" s="74" t="s"/>
      <x:c r="AE368" s="74" t="s"/>
      <x:c r="AG368" s="74" t="s"/>
      <x:c r="AH368" s="74" t="s"/>
      <x:c r="AI368" s="74" t="s"/>
      <x:c r="AK368" s="74" t="s"/>
      <x:c r="AL368" s="74" t="s"/>
      <x:c r="BV368" s="71">
        <x:f>IF(COUNTIF($BF$10:$BF$469,BF368)&gt;1,1,"")</x:f>
      </x:c>
    </x:row>
    <x:row r="369" spans="1:74" customFormat="1" ht="14.25" hidden="1" customHeight="1">
      <x:c r="B369" s="61" t="n">
        <x:v>6181000101</x:v>
      </x:c>
      <x:c r="D369" s="94" t="s">
        <x:v>316</x:v>
      </x:c>
      <x:c r="H369" s="74" t="n">
        <x:v>0.09</x:v>
      </x:c>
      <x:c r="J369" s="74" t="s"/>
      <x:c r="K369" s="74" t="s"/>
      <x:c r="M369" s="74" t="s"/>
      <x:c r="N369" s="74" t="s"/>
      <x:c r="O369" s="74" t="s"/>
      <x:c r="Q369" s="74" t="s"/>
      <x:c r="R369" s="74" t="s"/>
      <x:c r="S369" s="74" t="s"/>
      <x:c r="U369" s="74" t="s"/>
      <x:c r="V369" s="74" t="s"/>
      <x:c r="W369" s="74" t="s"/>
      <x:c r="Y369" s="74" t="s"/>
      <x:c r="Z369" s="74" t="s"/>
      <x:c r="AA369" s="74" t="s"/>
      <x:c r="AC369" s="74" t="s"/>
      <x:c r="AD369" s="74" t="s"/>
      <x:c r="AE369" s="74" t="s"/>
      <x:c r="AG369" s="74" t="s"/>
      <x:c r="AH369" s="74" t="s"/>
      <x:c r="AI369" s="74" t="s"/>
      <x:c r="AK369" s="74" t="s"/>
      <x:c r="AL369" s="74" t="s"/>
      <x:c r="BV369" s="71">
        <x:f>IF(COUNTIF($BF$10:$BF$469,BF369)&gt;1,1,"")</x:f>
      </x:c>
    </x:row>
    <x:row r="370" spans="1:74" customFormat="1" ht="14.25" hidden="1" customHeight="1">
      <x:c r="B370" s="61" t="n">
        <x:v>6183000108</x:v>
      </x:c>
      <x:c r="D370" s="94" t="s">
        <x:v>317</x:v>
      </x:c>
      <x:c r="H370" s="74" t="n">
        <x:v>0</x:v>
      </x:c>
      <x:c r="J370" s="74" t="s"/>
      <x:c r="K370" s="74" t="s"/>
      <x:c r="M370" s="74" t="s"/>
      <x:c r="N370" s="74" t="s"/>
      <x:c r="O370" s="74" t="s"/>
      <x:c r="Q370" s="74" t="s"/>
      <x:c r="R370" s="74" t="s"/>
      <x:c r="S370" s="74" t="s"/>
      <x:c r="U370" s="74" t="s"/>
      <x:c r="V370" s="74" t="s"/>
      <x:c r="W370" s="74" t="s"/>
      <x:c r="Y370" s="74" t="s"/>
      <x:c r="Z370" s="74" t="s"/>
      <x:c r="AA370" s="74" t="s"/>
      <x:c r="AC370" s="74" t="s"/>
      <x:c r="AD370" s="74" t="s"/>
      <x:c r="AE370" s="74" t="s"/>
      <x:c r="AG370" s="74" t="s"/>
      <x:c r="AH370" s="74" t="s"/>
      <x:c r="AI370" s="74" t="s"/>
      <x:c r="AK370" s="74" t="s"/>
      <x:c r="AL370" s="74" t="s"/>
      <x:c r="BV370" s="71">
        <x:f>IF(COUNTIF($BF$10:$BF$469,BF370)&gt;1,1,"")</x:f>
      </x:c>
    </x:row>
    <x:row r="371" spans="1:74" customFormat="1" ht="14.25" hidden="1" customHeight="1">
      <x:c r="B371" s="61" t="n">
        <x:v>6181500001</x:v>
      </x:c>
      <x:c r="D371" s="94" t="s">
        <x:v>317</x:v>
      </x:c>
      <x:c r="H371" s="74" t="n">
        <x:v>0</x:v>
      </x:c>
      <x:c r="J371" s="74" t="s"/>
      <x:c r="K371" s="74" t="s"/>
      <x:c r="M371" s="74" t="s"/>
      <x:c r="N371" s="74" t="s"/>
      <x:c r="O371" s="74" t="s"/>
      <x:c r="Q371" s="74" t="s"/>
      <x:c r="R371" s="74" t="s"/>
      <x:c r="S371" s="74" t="s"/>
      <x:c r="U371" s="74" t="s"/>
      <x:c r="V371" s="74" t="s"/>
      <x:c r="W371" s="74" t="s"/>
      <x:c r="Y371" s="74" t="s"/>
      <x:c r="Z371" s="74" t="s"/>
      <x:c r="AA371" s="74" t="s"/>
      <x:c r="AC371" s="74" t="s"/>
      <x:c r="AD371" s="74" t="s"/>
      <x:c r="AE371" s="74" t="s"/>
      <x:c r="AG371" s="74" t="s"/>
      <x:c r="AH371" s="74" t="s"/>
      <x:c r="AI371" s="74" t="s"/>
      <x:c r="AK371" s="74" t="s"/>
      <x:c r="AL371" s="74" t="s"/>
      <x:c r="BV371" s="71">
        <x:f>IF(COUNTIF($BF$10:$BF$469,BF371)&gt;1,1,"")</x:f>
      </x:c>
    </x:row>
    <x:row r="372" spans="1:74" customFormat="1" ht="14.25" hidden="1" customHeight="1">
      <x:c r="B372" s="61" t="n">
        <x:v>6181000004</x:v>
      </x:c>
      <x:c r="D372" s="94" t="s">
        <x:v>318</x:v>
      </x:c>
      <x:c r="H372" s="74" t="n">
        <x:v>0</x:v>
      </x:c>
      <x:c r="J372" s="74" t="s"/>
      <x:c r="K372" s="74" t="s"/>
      <x:c r="M372" s="74" t="s"/>
      <x:c r="N372" s="74" t="s"/>
      <x:c r="O372" s="74" t="s"/>
      <x:c r="Q372" s="74" t="s"/>
      <x:c r="R372" s="74" t="s"/>
      <x:c r="S372" s="74" t="s"/>
      <x:c r="U372" s="74" t="s"/>
      <x:c r="V372" s="74" t="s"/>
      <x:c r="W372" s="74" t="s"/>
      <x:c r="Y372" s="74" t="s"/>
      <x:c r="Z372" s="74" t="s"/>
      <x:c r="AA372" s="74" t="s"/>
      <x:c r="AC372" s="74" t="s"/>
      <x:c r="AD372" s="74" t="s"/>
      <x:c r="AE372" s="74" t="s"/>
      <x:c r="AG372" s="74" t="s"/>
      <x:c r="AH372" s="74" t="s"/>
      <x:c r="AI372" s="74" t="s"/>
      <x:c r="AK372" s="74" t="s"/>
      <x:c r="AL372" s="74" t="s"/>
      <x:c r="BV372" s="71">
        <x:f>IF(COUNTIF($BF$10:$BF$469,BF372)&gt;1,1,"")</x:f>
      </x:c>
    </x:row>
    <x:row r="373" spans="1:74" customFormat="1" ht="14.25" hidden="1" customHeight="1">
      <x:c r="B373" s="61" t="n">
        <x:v>6181500002</x:v>
      </x:c>
      <x:c r="D373" s="94" t="s">
        <x:v>319</x:v>
      </x:c>
      <x:c r="H373" s="74" t="n">
        <x:v>0</x:v>
      </x:c>
      <x:c r="J373" s="74" t="s"/>
      <x:c r="K373" s="74" t="s"/>
      <x:c r="M373" s="74" t="s"/>
      <x:c r="N373" s="74" t="s"/>
      <x:c r="O373" s="74" t="s"/>
      <x:c r="Q373" s="74" t="s"/>
      <x:c r="R373" s="74" t="s"/>
      <x:c r="S373" s="74" t="s"/>
      <x:c r="U373" s="74" t="s"/>
      <x:c r="V373" s="74" t="s"/>
      <x:c r="W373" s="74" t="s"/>
      <x:c r="Y373" s="74" t="s"/>
      <x:c r="Z373" s="74" t="s"/>
      <x:c r="AA373" s="74" t="s"/>
      <x:c r="AC373" s="74" t="s"/>
      <x:c r="AD373" s="74" t="s"/>
      <x:c r="AE373" s="74" t="s"/>
      <x:c r="AG373" s="74" t="s"/>
      <x:c r="AH373" s="74" t="s"/>
      <x:c r="AI373" s="74" t="s"/>
      <x:c r="AK373" s="74" t="s"/>
      <x:c r="AL373" s="74" t="s"/>
      <x:c r="BV373" s="71">
        <x:f>IF(COUNTIF($BF$10:$BF$469,BF373)&gt;1,1,"")</x:f>
      </x:c>
    </x:row>
    <x:row r="374" spans="1:74" customFormat="1" ht="14.25" hidden="1" customHeight="1">
      <x:c r="B374" s="61" t="n">
        <x:v>6181500003</x:v>
      </x:c>
      <x:c r="D374" s="94" t="s">
        <x:v>320</x:v>
      </x:c>
      <x:c r="H374" s="74" t="n">
        <x:v>0</x:v>
      </x:c>
      <x:c r="J374" s="74" t="s"/>
      <x:c r="K374" s="74" t="s"/>
      <x:c r="M374" s="74" t="s"/>
      <x:c r="N374" s="74" t="s"/>
      <x:c r="O374" s="74" t="s"/>
      <x:c r="Q374" s="74" t="s"/>
      <x:c r="R374" s="74" t="s"/>
      <x:c r="S374" s="74" t="s"/>
      <x:c r="U374" s="74" t="s"/>
      <x:c r="V374" s="74" t="s"/>
      <x:c r="W374" s="74" t="s"/>
      <x:c r="Y374" s="74" t="s"/>
      <x:c r="Z374" s="74" t="s"/>
      <x:c r="AA374" s="74" t="s"/>
      <x:c r="AC374" s="74" t="s"/>
      <x:c r="AD374" s="74" t="s"/>
      <x:c r="AE374" s="74" t="s"/>
      <x:c r="AG374" s="74" t="s"/>
      <x:c r="AH374" s="74" t="s"/>
      <x:c r="AI374" s="74" t="s"/>
      <x:c r="AK374" s="74" t="s"/>
      <x:c r="AL374" s="74" t="s"/>
      <x:c r="BV374" s="71">
        <x:f>IF(COUNTIF($BF$10:$BF$469,BF374)&gt;1,1,"")</x:f>
      </x:c>
    </x:row>
    <x:row r="375" spans="1:74" customFormat="1" ht="14.25" hidden="1" customHeight="1">
      <x:c r="B375" s="61" t="n">
        <x:v>6181500004</x:v>
      </x:c>
      <x:c r="D375" s="94" t="s">
        <x:v>321</x:v>
      </x:c>
      <x:c r="H375" s="74" t="n">
        <x:v>0</x:v>
      </x:c>
      <x:c r="J375" s="74" t="s"/>
      <x:c r="K375" s="74" t="s"/>
      <x:c r="M375" s="74" t="s"/>
      <x:c r="N375" s="74" t="s"/>
      <x:c r="O375" s="74" t="s"/>
      <x:c r="Q375" s="74" t="s"/>
      <x:c r="R375" s="74" t="s"/>
      <x:c r="S375" s="74" t="s"/>
      <x:c r="U375" s="74" t="s"/>
      <x:c r="V375" s="74" t="s"/>
      <x:c r="W375" s="74" t="s"/>
      <x:c r="Y375" s="74" t="s"/>
      <x:c r="Z375" s="74" t="s"/>
      <x:c r="AA375" s="74" t="s"/>
      <x:c r="AC375" s="74" t="s"/>
      <x:c r="AD375" s="74" t="s"/>
      <x:c r="AE375" s="74" t="s"/>
      <x:c r="AG375" s="74" t="s"/>
      <x:c r="AH375" s="74" t="s"/>
      <x:c r="AI375" s="74" t="s"/>
      <x:c r="AK375" s="74" t="s"/>
      <x:c r="AL375" s="74" t="s"/>
      <x:c r="BV375" s="71">
        <x:f>IF(COUNTIF($BF$10:$BF$469,BF375)&gt;1,1,"")</x:f>
      </x:c>
    </x:row>
    <x:row r="376" spans="1:74" customFormat="1" ht="14.25" hidden="1" customHeight="1">
      <x:c r="B376" s="61" t="n">
        <x:v>6181500005</x:v>
      </x:c>
      <x:c r="D376" s="94" t="s">
        <x:v>322</x:v>
      </x:c>
      <x:c r="H376" s="74" t="n">
        <x:v>0</x:v>
      </x:c>
      <x:c r="J376" s="74" t="s"/>
      <x:c r="K376" s="74" t="s"/>
      <x:c r="M376" s="74" t="s"/>
      <x:c r="N376" s="74" t="s"/>
      <x:c r="O376" s="74" t="s"/>
      <x:c r="Q376" s="74" t="s"/>
      <x:c r="R376" s="74" t="s"/>
      <x:c r="S376" s="74" t="s"/>
      <x:c r="U376" s="74" t="s"/>
      <x:c r="V376" s="74" t="s"/>
      <x:c r="W376" s="74" t="s"/>
      <x:c r="Y376" s="74" t="s"/>
      <x:c r="Z376" s="74" t="s"/>
      <x:c r="AA376" s="74" t="s"/>
      <x:c r="AC376" s="74" t="s"/>
      <x:c r="AD376" s="74" t="s"/>
      <x:c r="AE376" s="74" t="s"/>
      <x:c r="AG376" s="74" t="s"/>
      <x:c r="AH376" s="74" t="s"/>
      <x:c r="AI376" s="74" t="s"/>
      <x:c r="AK376" s="74" t="s"/>
      <x:c r="AL376" s="74" t="s"/>
      <x:c r="BV376" s="71">
        <x:f>IF(COUNTIF($BF$10:$BF$469,BF376)&gt;1,1,"")</x:f>
      </x:c>
    </x:row>
    <x:row r="377" spans="1:74" customFormat="1" ht="14.25" hidden="1" customHeight="1">
      <x:c r="B377" s="61" t="n">
        <x:v>6181500006</x:v>
      </x:c>
      <x:c r="D377" s="94" t="s">
        <x:v>323</x:v>
      </x:c>
      <x:c r="H377" s="74" t="n">
        <x:v>0</x:v>
      </x:c>
      <x:c r="J377" s="74" t="s"/>
      <x:c r="K377" s="74" t="s"/>
      <x:c r="M377" s="74" t="s"/>
      <x:c r="N377" s="74" t="s"/>
      <x:c r="O377" s="74" t="s"/>
      <x:c r="Q377" s="74" t="s"/>
      <x:c r="R377" s="74" t="s"/>
      <x:c r="S377" s="74" t="s"/>
      <x:c r="U377" s="74" t="s"/>
      <x:c r="V377" s="74" t="s"/>
      <x:c r="W377" s="74" t="s"/>
      <x:c r="Y377" s="74" t="s"/>
      <x:c r="Z377" s="74" t="s"/>
      <x:c r="AA377" s="74" t="s"/>
      <x:c r="AC377" s="74" t="s"/>
      <x:c r="AD377" s="74" t="s"/>
      <x:c r="AE377" s="74" t="s"/>
      <x:c r="AG377" s="74" t="s"/>
      <x:c r="AH377" s="74" t="s"/>
      <x:c r="AI377" s="74" t="s"/>
      <x:c r="AK377" s="74" t="s"/>
      <x:c r="AL377" s="74" t="s"/>
      <x:c r="BV377" s="71">
        <x:f>IF(COUNTIF($BF$10:$BF$469,BF377)&gt;1,1,"")</x:f>
      </x:c>
    </x:row>
    <x:row r="378" spans="1:74" customFormat="1" ht="14.25" hidden="1" customHeight="1">
      <x:c r="B378" s="61" t="n">
        <x:v>6181500007</x:v>
      </x:c>
      <x:c r="D378" s="94" t="s">
        <x:v>324</x:v>
      </x:c>
      <x:c r="H378" s="74" t="n">
        <x:v>0</x:v>
      </x:c>
      <x:c r="J378" s="74" t="s"/>
      <x:c r="K378" s="74" t="s"/>
      <x:c r="M378" s="74" t="s"/>
      <x:c r="N378" s="74" t="s"/>
      <x:c r="O378" s="74" t="s"/>
      <x:c r="Q378" s="74" t="s"/>
      <x:c r="R378" s="74" t="s"/>
      <x:c r="S378" s="74" t="s"/>
      <x:c r="U378" s="74" t="s"/>
      <x:c r="V378" s="74" t="s"/>
      <x:c r="W378" s="74" t="s"/>
      <x:c r="Y378" s="74" t="s"/>
      <x:c r="Z378" s="74" t="s"/>
      <x:c r="AA378" s="74" t="s"/>
      <x:c r="AC378" s="74" t="s"/>
      <x:c r="AD378" s="74" t="s"/>
      <x:c r="AE378" s="74" t="s"/>
      <x:c r="AG378" s="74" t="s"/>
      <x:c r="AH378" s="74" t="s"/>
      <x:c r="AI378" s="74" t="s"/>
      <x:c r="AK378" s="74" t="s"/>
      <x:c r="AL378" s="74" t="s"/>
      <x:c r="BV378" s="71">
        <x:f>IF(COUNTIF($BF$10:$BF$469,BF378)&gt;1,1,"")</x:f>
      </x:c>
    </x:row>
    <x:row r="379" spans="1:74" customFormat="1" ht="14.25" hidden="1" customHeight="1">
      <x:c r="B379" s="61" t="n">
        <x:v>6181500008</x:v>
      </x:c>
      <x:c r="D379" s="94" t="s">
        <x:v>325</x:v>
      </x:c>
      <x:c r="H379" s="74" t="n">
        <x:v>0</x:v>
      </x:c>
      <x:c r="J379" s="74" t="s"/>
      <x:c r="K379" s="74" t="s"/>
      <x:c r="M379" s="74" t="s"/>
      <x:c r="N379" s="74" t="s"/>
      <x:c r="O379" s="74" t="s"/>
      <x:c r="Q379" s="74" t="s"/>
      <x:c r="R379" s="74" t="s"/>
      <x:c r="S379" s="74" t="s"/>
      <x:c r="U379" s="74" t="s"/>
      <x:c r="V379" s="74" t="s"/>
      <x:c r="W379" s="74" t="s"/>
      <x:c r="Y379" s="74" t="s"/>
      <x:c r="Z379" s="74" t="s"/>
      <x:c r="AA379" s="74" t="s"/>
      <x:c r="AC379" s="74" t="s"/>
      <x:c r="AD379" s="74" t="s"/>
      <x:c r="AE379" s="74" t="s"/>
      <x:c r="AG379" s="74" t="s"/>
      <x:c r="AH379" s="74" t="s"/>
      <x:c r="AI379" s="74" t="s"/>
      <x:c r="AK379" s="74" t="s"/>
      <x:c r="AL379" s="74" t="s"/>
      <x:c r="BV379" s="71">
        <x:f>IF(COUNTIF($BF$10:$BF$469,BF379)&gt;1,1,"")</x:f>
      </x:c>
    </x:row>
    <x:row r="380" spans="1:74" customFormat="1" ht="14.25" hidden="1" customHeight="1">
      <x:c r="B380" s="61" t="n">
        <x:v>6181500009</x:v>
      </x:c>
      <x:c r="D380" s="94" t="s">
        <x:v>326</x:v>
      </x:c>
      <x:c r="H380" s="74" t="n">
        <x:v>0</x:v>
      </x:c>
      <x:c r="J380" s="74" t="s"/>
      <x:c r="K380" s="74" t="s"/>
      <x:c r="M380" s="74" t="s"/>
      <x:c r="N380" s="74" t="s"/>
      <x:c r="O380" s="74" t="s"/>
      <x:c r="Q380" s="74" t="s"/>
      <x:c r="R380" s="74" t="s"/>
      <x:c r="S380" s="74" t="s"/>
      <x:c r="U380" s="74" t="s"/>
      <x:c r="V380" s="74" t="s"/>
      <x:c r="W380" s="74" t="s"/>
      <x:c r="Y380" s="74" t="s"/>
      <x:c r="Z380" s="74" t="s"/>
      <x:c r="AA380" s="74" t="s"/>
      <x:c r="AC380" s="74" t="s"/>
      <x:c r="AD380" s="74" t="s"/>
      <x:c r="AE380" s="74" t="s"/>
      <x:c r="AG380" s="74" t="s"/>
      <x:c r="AH380" s="74" t="s"/>
      <x:c r="AI380" s="74" t="s"/>
      <x:c r="AK380" s="74" t="s"/>
      <x:c r="AL380" s="74" t="s"/>
      <x:c r="BV380" s="71">
        <x:f>IF(COUNTIF($BF$10:$BF$469,BF380)&gt;1,1,"")</x:f>
      </x:c>
    </x:row>
    <x:row r="381" spans="1:74" customFormat="1" ht="14.25" hidden="1" customHeight="1">
      <x:c r="B381" s="61" t="n">
        <x:v>6181000001</x:v>
      </x:c>
      <x:c r="D381" s="94" t="s">
        <x:v>327</x:v>
      </x:c>
      <x:c r="H381" s="74" t="n">
        <x:v>0</x:v>
      </x:c>
      <x:c r="J381" s="74" t="s"/>
      <x:c r="K381" s="74" t="s"/>
      <x:c r="M381" s="74" t="s"/>
      <x:c r="N381" s="74" t="s"/>
      <x:c r="O381" s="74" t="s"/>
      <x:c r="Q381" s="74" t="s"/>
      <x:c r="R381" s="74" t="s"/>
      <x:c r="S381" s="74" t="s"/>
      <x:c r="U381" s="74" t="s"/>
      <x:c r="V381" s="74" t="s"/>
      <x:c r="W381" s="74" t="s"/>
      <x:c r="Y381" s="74" t="s"/>
      <x:c r="Z381" s="74" t="s"/>
      <x:c r="AA381" s="74" t="s"/>
      <x:c r="AC381" s="74" t="s"/>
      <x:c r="AD381" s="74" t="s"/>
      <x:c r="AE381" s="74" t="s"/>
      <x:c r="AG381" s="74" t="s"/>
      <x:c r="AH381" s="74" t="s"/>
      <x:c r="AI381" s="74" t="s"/>
      <x:c r="AK381" s="74" t="s"/>
      <x:c r="AL381" s="74" t="s"/>
      <x:c r="BV381" s="71">
        <x:f>IF(COUNTIF($BF$10:$BF$469,BF381)&gt;1,1,"")</x:f>
      </x:c>
    </x:row>
    <x:row r="382" spans="1:74" customFormat="1" ht="14.25" hidden="1" customHeight="1">
      <x:c r="B382" s="61" t="n">
        <x:v>6181000003</x:v>
      </x:c>
      <x:c r="D382" s="94" t="s">
        <x:v>328</x:v>
      </x:c>
      <x:c r="H382" s="74" t="n">
        <x:v>0</x:v>
      </x:c>
      <x:c r="J382" s="74" t="s"/>
      <x:c r="K382" s="74" t="s"/>
      <x:c r="M382" s="74" t="s"/>
      <x:c r="N382" s="74" t="s"/>
      <x:c r="O382" s="74" t="s"/>
      <x:c r="Q382" s="74" t="s"/>
      <x:c r="R382" s="74" t="s"/>
      <x:c r="S382" s="74" t="s"/>
      <x:c r="U382" s="74" t="s"/>
      <x:c r="V382" s="74" t="s"/>
      <x:c r="W382" s="74" t="s"/>
      <x:c r="Y382" s="74" t="s"/>
      <x:c r="Z382" s="74" t="s"/>
      <x:c r="AA382" s="74" t="s"/>
      <x:c r="AC382" s="74" t="s"/>
      <x:c r="AD382" s="74" t="s"/>
      <x:c r="AE382" s="74" t="s"/>
      <x:c r="AG382" s="74" t="s"/>
      <x:c r="AH382" s="74" t="s"/>
      <x:c r="AI382" s="74" t="s"/>
      <x:c r="AK382" s="74" t="s"/>
      <x:c r="AL382" s="74" t="s"/>
      <x:c r="BV382" s="71">
        <x:f>IF(COUNTIF($BF$10:$BF$469,BF382)&gt;1,1,"")</x:f>
      </x:c>
    </x:row>
    <x:row r="383" spans="1:74" customFormat="1" ht="14.25" hidden="1" customHeight="1">
      <x:c r="B383" s="61" t="n">
        <x:v>6181000005</x:v>
      </x:c>
      <x:c r="D383" s="94" t="s">
        <x:v>329</x:v>
      </x:c>
      <x:c r="H383" s="74" t="n">
        <x:v>13684021.24</x:v>
      </x:c>
      <x:c r="J383" s="74" t="s"/>
      <x:c r="K383" s="74" t="s"/>
      <x:c r="M383" s="74" t="s"/>
      <x:c r="N383" s="74" t="s"/>
      <x:c r="O383" s="74" t="s"/>
      <x:c r="Q383" s="74" t="s"/>
      <x:c r="R383" s="74" t="s"/>
      <x:c r="S383" s="74" t="s"/>
      <x:c r="U383" s="74" t="s"/>
      <x:c r="V383" s="74" t="s"/>
      <x:c r="W383" s="74" t="s"/>
      <x:c r="Y383" s="74" t="s"/>
      <x:c r="Z383" s="74" t="s"/>
      <x:c r="AA383" s="74" t="s"/>
      <x:c r="AC383" s="74" t="s"/>
      <x:c r="AD383" s="74" t="s"/>
      <x:c r="AE383" s="74" t="s"/>
      <x:c r="AG383" s="74" t="s"/>
      <x:c r="AH383" s="74" t="s"/>
      <x:c r="AI383" s="74" t="s"/>
      <x:c r="AK383" s="74" t="s"/>
      <x:c r="AL383" s="74" t="s"/>
      <x:c r="BV383" s="71">
        <x:f>IF(COUNTIF($BF$10:$BF$469,BF383)&gt;1,1,"")</x:f>
      </x:c>
    </x:row>
    <x:row r="384" spans="1:74" customFormat="1" ht="14.25" hidden="1" customHeight="1">
      <x:c r="B384" s="61" t="n">
        <x:v>6181000006</x:v>
      </x:c>
      <x:c r="D384" s="94" t="s">
        <x:v>330</x:v>
      </x:c>
      <x:c r="H384" s="74" t="n">
        <x:v>7245522.09</x:v>
      </x:c>
      <x:c r="J384" s="74" t="s"/>
      <x:c r="K384" s="74" t="s"/>
      <x:c r="M384" s="74" t="s"/>
      <x:c r="N384" s="74" t="s"/>
      <x:c r="O384" s="74" t="s"/>
      <x:c r="Q384" s="74" t="s"/>
      <x:c r="R384" s="74" t="s"/>
      <x:c r="S384" s="74" t="s"/>
      <x:c r="U384" s="74" t="s"/>
      <x:c r="V384" s="74" t="s"/>
      <x:c r="W384" s="74" t="s"/>
      <x:c r="Y384" s="74" t="s"/>
      <x:c r="Z384" s="74" t="s"/>
      <x:c r="AA384" s="74" t="s"/>
      <x:c r="AC384" s="74" t="s"/>
      <x:c r="AD384" s="74" t="s"/>
      <x:c r="AE384" s="74" t="s"/>
      <x:c r="AG384" s="74" t="s"/>
      <x:c r="AH384" s="74" t="s"/>
      <x:c r="AI384" s="74" t="s"/>
      <x:c r="AK384" s="74" t="s"/>
      <x:c r="AL384" s="74" t="s"/>
      <x:c r="BV384" s="71">
        <x:f>IF(COUNTIF($BF$10:$BF$469,BF384)&gt;1,1,"")</x:f>
      </x:c>
    </x:row>
    <x:row r="385" spans="1:74" customFormat="1" ht="14.25" hidden="1" customHeight="1">
      <x:c r="B385" s="61" t="n">
        <x:v>6117040003</x:v>
      </x:c>
      <x:c r="D385" s="94" t="s">
        <x:v>331</x:v>
      </x:c>
      <x:c r="H385" s="74" t="n">
        <x:v>0</x:v>
      </x:c>
      <x:c r="J385" s="74" t="s"/>
      <x:c r="K385" s="74" t="s"/>
      <x:c r="M385" s="74" t="s"/>
      <x:c r="N385" s="74" t="s"/>
      <x:c r="O385" s="74" t="s"/>
      <x:c r="Q385" s="74" t="s"/>
      <x:c r="R385" s="74" t="s"/>
      <x:c r="S385" s="74" t="s"/>
      <x:c r="U385" s="74" t="s"/>
      <x:c r="V385" s="74" t="s"/>
      <x:c r="W385" s="74" t="s"/>
      <x:c r="Y385" s="74" t="s"/>
      <x:c r="Z385" s="74" t="s"/>
      <x:c r="AA385" s="74" t="s"/>
      <x:c r="AC385" s="74" t="s"/>
      <x:c r="AD385" s="74" t="s"/>
      <x:c r="AE385" s="74" t="s"/>
      <x:c r="AG385" s="74" t="s"/>
      <x:c r="AH385" s="74" t="s"/>
      <x:c r="AI385" s="74" t="s"/>
      <x:c r="AK385" s="74" t="s"/>
      <x:c r="AL385" s="74" t="s"/>
    </x:row>
    <x:row r="386" spans="1:74" customFormat="1" ht="14.25" hidden="1" customHeight="1">
      <x:c r="B386" s="61" t="n">
        <x:v>6181000010</x:v>
      </x:c>
      <x:c r="D386" s="94" t="s">
        <x:v>332</x:v>
      </x:c>
      <x:c r="H386" s="74" t="n">
        <x:v>0</x:v>
      </x:c>
      <x:c r="J386" s="74" t="s"/>
      <x:c r="K386" s="74" t="s"/>
      <x:c r="M386" s="74" t="s"/>
      <x:c r="N386" s="74" t="s"/>
      <x:c r="O386" s="74" t="s"/>
      <x:c r="Q386" s="74" t="s"/>
      <x:c r="R386" s="74" t="s"/>
      <x:c r="S386" s="74" t="s"/>
      <x:c r="U386" s="74" t="s"/>
      <x:c r="V386" s="74" t="s"/>
      <x:c r="W386" s="74" t="s"/>
      <x:c r="Y386" s="74" t="s"/>
      <x:c r="Z386" s="74" t="s"/>
      <x:c r="AA386" s="74" t="s"/>
      <x:c r="AC386" s="74" t="s"/>
      <x:c r="AD386" s="74" t="s"/>
      <x:c r="AE386" s="74" t="s"/>
      <x:c r="AG386" s="74" t="s"/>
      <x:c r="AH386" s="74" t="s"/>
      <x:c r="AI386" s="74" t="s"/>
      <x:c r="AK386" s="74" t="s"/>
      <x:c r="AL386" s="74" t="s"/>
      <x:c r="BV386" s="71">
        <x:f>IF(COUNTIF($BF$10:$BF$469,BF386)&gt;1,1,"")</x:f>
      </x:c>
    </x:row>
    <x:row r="387" spans="1:74" customFormat="1" ht="14.25" hidden="1" customHeight="1">
      <x:c r="B387" s="61" t="n">
        <x:v>6181000011</x:v>
      </x:c>
      <x:c r="D387" s="94" t="s">
        <x:v>333</x:v>
      </x:c>
      <x:c r="H387" s="74" t="n">
        <x:v>0</x:v>
      </x:c>
      <x:c r="J387" s="74" t="s"/>
      <x:c r="K387" s="74" t="s"/>
      <x:c r="M387" s="74" t="s"/>
      <x:c r="N387" s="74" t="s"/>
      <x:c r="O387" s="74" t="s"/>
      <x:c r="Q387" s="74" t="s"/>
      <x:c r="R387" s="74" t="s"/>
      <x:c r="S387" s="74" t="s"/>
      <x:c r="U387" s="74" t="s"/>
      <x:c r="V387" s="74" t="s"/>
      <x:c r="W387" s="74" t="s"/>
      <x:c r="Y387" s="74" t="s"/>
      <x:c r="Z387" s="74" t="s"/>
      <x:c r="AA387" s="74" t="s"/>
      <x:c r="AC387" s="74" t="s"/>
      <x:c r="AD387" s="74" t="s"/>
      <x:c r="AE387" s="74" t="s"/>
      <x:c r="AG387" s="74" t="s"/>
      <x:c r="AH387" s="74" t="s"/>
      <x:c r="AI387" s="74" t="s"/>
      <x:c r="AK387" s="74" t="s"/>
      <x:c r="AL387" s="74" t="s"/>
      <x:c r="BV387" s="71">
        <x:f>IF(COUNTIF($BF$10:$BF$469,BF387)&gt;1,1,"")</x:f>
      </x:c>
    </x:row>
    <x:row r="388" spans="1:74" customFormat="1" ht="14.25" hidden="1" customHeight="1">
      <x:c r="B388" s="61" t="n">
        <x:v>6182000101</x:v>
      </x:c>
      <x:c r="D388" s="94" t="s">
        <x:v>334</x:v>
      </x:c>
      <x:c r="H388" s="74" t="n">
        <x:v>-13684021.24</x:v>
      </x:c>
      <x:c r="J388" s="74" t="s"/>
      <x:c r="K388" s="74" t="s"/>
      <x:c r="M388" s="74" t="s"/>
      <x:c r="N388" s="74" t="s"/>
      <x:c r="O388" s="74" t="s"/>
      <x:c r="Q388" s="74" t="s"/>
      <x:c r="R388" s="74" t="s"/>
      <x:c r="S388" s="74" t="s"/>
      <x:c r="U388" s="74" t="s"/>
      <x:c r="V388" s="74" t="s"/>
      <x:c r="W388" s="74" t="s"/>
      <x:c r="Y388" s="74" t="s"/>
      <x:c r="Z388" s="74" t="s"/>
      <x:c r="AA388" s="74" t="s"/>
      <x:c r="AC388" s="74" t="s"/>
      <x:c r="AD388" s="74" t="s"/>
      <x:c r="AE388" s="74" t="s"/>
      <x:c r="AG388" s="74" t="s"/>
      <x:c r="AH388" s="74" t="s"/>
      <x:c r="AI388" s="74" t="s"/>
      <x:c r="AK388" s="74" t="s"/>
      <x:c r="AL388" s="74" t="s"/>
      <x:c r="BV388" s="71">
        <x:f>IF(COUNTIF($BF$10:$BF$469,BF388)&gt;1,1,"")</x:f>
      </x:c>
    </x:row>
    <x:row r="389" spans="1:74" customFormat="1" ht="14.25" hidden="1" customHeight="1">
      <x:c r="B389" s="61" t="n">
        <x:v>6182000102</x:v>
      </x:c>
      <x:c r="D389" s="94" t="s">
        <x:v>335</x:v>
      </x:c>
      <x:c r="H389" s="74" t="n">
        <x:v>-7245522.09</x:v>
      </x:c>
      <x:c r="J389" s="74" t="s"/>
      <x:c r="K389" s="74" t="s"/>
      <x:c r="M389" s="74" t="s"/>
      <x:c r="N389" s="74" t="s"/>
      <x:c r="O389" s="74" t="s"/>
      <x:c r="Q389" s="74" t="s"/>
      <x:c r="R389" s="74" t="s"/>
      <x:c r="S389" s="74" t="s"/>
      <x:c r="U389" s="74" t="s"/>
      <x:c r="V389" s="74" t="s"/>
      <x:c r="W389" s="74" t="s"/>
      <x:c r="Y389" s="74" t="s"/>
      <x:c r="Z389" s="74" t="s"/>
      <x:c r="AA389" s="74" t="s"/>
      <x:c r="AC389" s="74" t="s"/>
      <x:c r="AD389" s="74" t="s"/>
      <x:c r="AE389" s="74" t="s"/>
      <x:c r="AG389" s="74" t="s"/>
      <x:c r="AH389" s="74" t="s"/>
      <x:c r="AI389" s="74" t="s"/>
      <x:c r="AK389" s="74" t="s"/>
      <x:c r="AL389" s="74" t="s"/>
      <x:c r="BV389" s="71">
        <x:f>IF(COUNTIF($BF$10:$BF$469,BF389)&gt;1,1,"")</x:f>
      </x:c>
    </x:row>
    <x:row r="390" spans="1:74" customFormat="1" ht="14.25" hidden="1" customHeight="1">
      <x:c r="B390" s="61" t="n">
        <x:v>6182000103</x:v>
      </x:c>
      <x:c r="D390" s="94" t="s">
        <x:v>336</x:v>
      </x:c>
      <x:c r="H390" s="74" t="n">
        <x:v>0</x:v>
      </x:c>
      <x:c r="J390" s="74" t="s"/>
      <x:c r="K390" s="74" t="s"/>
      <x:c r="M390" s="74" t="s"/>
      <x:c r="N390" s="74" t="s"/>
      <x:c r="O390" s="74" t="s"/>
      <x:c r="Q390" s="74" t="s"/>
      <x:c r="R390" s="74" t="s"/>
      <x:c r="S390" s="74" t="s"/>
      <x:c r="U390" s="74" t="s"/>
      <x:c r="V390" s="74" t="s"/>
      <x:c r="W390" s="74" t="s"/>
      <x:c r="Y390" s="74" t="s"/>
      <x:c r="Z390" s="74" t="s"/>
      <x:c r="AA390" s="74" t="s"/>
      <x:c r="AC390" s="74" t="s"/>
      <x:c r="AD390" s="74" t="s"/>
      <x:c r="AE390" s="74" t="s"/>
      <x:c r="AG390" s="74" t="s"/>
      <x:c r="AH390" s="74" t="s"/>
      <x:c r="AI390" s="74" t="s"/>
      <x:c r="AK390" s="74" t="s"/>
      <x:c r="AL390" s="74" t="s"/>
    </x:row>
    <x:row r="391" spans="1:74" customFormat="1" ht="14.25" hidden="1" customHeight="1">
      <x:c r="B391" s="61" t="n">
        <x:v>6182500101</x:v>
      </x:c>
      <x:c r="D391" s="94" t="s">
        <x:v>337</x:v>
      </x:c>
      <x:c r="H391" s="74" t="n">
        <x:v>0</x:v>
      </x:c>
      <x:c r="J391" s="74" t="s"/>
      <x:c r="K391" s="74" t="s"/>
      <x:c r="M391" s="74" t="s"/>
      <x:c r="N391" s="74" t="s"/>
      <x:c r="O391" s="74" t="s"/>
      <x:c r="Q391" s="74" t="s"/>
      <x:c r="R391" s="74" t="s"/>
      <x:c r="S391" s="74" t="s"/>
      <x:c r="U391" s="74" t="s"/>
      <x:c r="V391" s="74" t="s"/>
      <x:c r="W391" s="74" t="s"/>
      <x:c r="Y391" s="74" t="s"/>
      <x:c r="Z391" s="74" t="s"/>
      <x:c r="AA391" s="74" t="s"/>
      <x:c r="AC391" s="74" t="s"/>
      <x:c r="AD391" s="74" t="s"/>
      <x:c r="AE391" s="74" t="s"/>
      <x:c r="AG391" s="74" t="s"/>
      <x:c r="AH391" s="74" t="s"/>
      <x:c r="AI391" s="74" t="s"/>
      <x:c r="AK391" s="74" t="s"/>
      <x:c r="AL391" s="74" t="s"/>
      <x:c r="BV391" s="71">
        <x:f>IF(COUNTIF($BF$10:$BF$469,BF391)&gt;1,1,"")</x:f>
      </x:c>
    </x:row>
    <x:row r="392" spans="1:74" customFormat="1" ht="14.25" hidden="1" customHeight="1">
      <x:c r="B392" s="61" t="n">
        <x:v>6182500102</x:v>
      </x:c>
      <x:c r="D392" s="94" t="s">
        <x:v>338</x:v>
      </x:c>
      <x:c r="H392" s="74" t="n">
        <x:v>0</x:v>
      </x:c>
      <x:c r="J392" s="74" t="s"/>
      <x:c r="K392" s="74" t="s"/>
      <x:c r="M392" s="74" t="s"/>
      <x:c r="N392" s="74" t="s"/>
      <x:c r="O392" s="74" t="s"/>
      <x:c r="Q392" s="74" t="s"/>
      <x:c r="R392" s="74" t="s"/>
      <x:c r="S392" s="74" t="s"/>
      <x:c r="U392" s="74" t="s"/>
      <x:c r="V392" s="74" t="s"/>
      <x:c r="W392" s="74" t="s"/>
      <x:c r="Y392" s="74" t="s"/>
      <x:c r="Z392" s="74" t="s"/>
      <x:c r="AA392" s="74" t="s"/>
      <x:c r="AC392" s="74" t="s"/>
      <x:c r="AD392" s="74" t="s"/>
      <x:c r="AE392" s="74" t="s"/>
      <x:c r="AG392" s="74" t="s"/>
      <x:c r="AH392" s="74" t="s"/>
      <x:c r="AI392" s="74" t="s"/>
      <x:c r="AK392" s="74" t="s"/>
      <x:c r="AL392" s="74" t="s"/>
      <x:c r="BV392" s="71">
        <x:f>IF(COUNTIF($BF$10:$BF$469,BF392)&gt;1,1,"")</x:f>
      </x:c>
    </x:row>
    <x:row r="393" spans="1:74" customFormat="1" ht="14.25" hidden="1" customHeight="1">
      <x:c r="B393" s="61" t="n">
        <x:v>6183000101</x:v>
      </x:c>
      <x:c r="D393" s="94" t="s">
        <x:v>320</x:v>
      </x:c>
      <x:c r="H393" s="74" t="n">
        <x:v>0</x:v>
      </x:c>
      <x:c r="J393" s="74" t="s"/>
      <x:c r="K393" s="74" t="s"/>
      <x:c r="M393" s="74" t="s"/>
      <x:c r="N393" s="74" t="s"/>
      <x:c r="O393" s="74" t="s"/>
      <x:c r="Q393" s="74" t="s"/>
      <x:c r="R393" s="74" t="s"/>
      <x:c r="S393" s="74" t="s"/>
      <x:c r="U393" s="74" t="s"/>
      <x:c r="V393" s="74" t="s"/>
      <x:c r="W393" s="74" t="s"/>
      <x:c r="Y393" s="74" t="s"/>
      <x:c r="Z393" s="74" t="s"/>
      <x:c r="AA393" s="74" t="s"/>
      <x:c r="AC393" s="74" t="s"/>
      <x:c r="AD393" s="74" t="s"/>
      <x:c r="AE393" s="74" t="s"/>
      <x:c r="AG393" s="74" t="s"/>
      <x:c r="AH393" s="74" t="s"/>
      <x:c r="AI393" s="74" t="s"/>
      <x:c r="AK393" s="74" t="s"/>
      <x:c r="AL393" s="74" t="s"/>
      <x:c r="BV393" s="71">
        <x:f>IF(COUNTIF($BF$10:$BF$469,BF393)&gt;1,1,"")</x:f>
      </x:c>
    </x:row>
    <x:row r="394" spans="1:74" customFormat="1" ht="14.25" hidden="1" customHeight="1">
      <x:c r="B394" s="61" t="n">
        <x:v>6183000102</x:v>
      </x:c>
      <x:c r="D394" s="94" t="s">
        <x:v>339</x:v>
      </x:c>
      <x:c r="H394" s="74" t="n">
        <x:v>0</x:v>
      </x:c>
      <x:c r="J394" s="74" t="s"/>
      <x:c r="K394" s="74" t="s"/>
      <x:c r="M394" s="74" t="s"/>
      <x:c r="N394" s="74" t="s"/>
      <x:c r="O394" s="74" t="s"/>
      <x:c r="Q394" s="74" t="s"/>
      <x:c r="R394" s="74" t="s"/>
      <x:c r="S394" s="74" t="s"/>
      <x:c r="U394" s="74" t="s"/>
      <x:c r="V394" s="74" t="s"/>
      <x:c r="W394" s="74" t="s"/>
      <x:c r="Y394" s="74" t="s"/>
      <x:c r="Z394" s="74" t="s"/>
      <x:c r="AA394" s="74" t="s"/>
      <x:c r="AC394" s="74" t="s"/>
      <x:c r="AD394" s="74" t="s"/>
      <x:c r="AE394" s="74" t="s"/>
      <x:c r="AG394" s="74" t="s"/>
      <x:c r="AH394" s="74" t="s"/>
      <x:c r="AI394" s="74" t="s"/>
      <x:c r="AK394" s="74" t="s"/>
      <x:c r="AL394" s="74" t="s"/>
      <x:c r="BV394" s="71">
        <x:f>IF(COUNTIF($BF$10:$BF$469,BF394)&gt;1,1,"")</x:f>
      </x:c>
    </x:row>
    <x:row r="395" spans="1:74" customFormat="1" ht="14.25" hidden="1" customHeight="1">
      <x:c r="B395" s="61" t="n">
        <x:v>6183000103</x:v>
      </x:c>
      <x:c r="D395" s="94" t="s">
        <x:v>340</x:v>
      </x:c>
      <x:c r="H395" s="74" t="n">
        <x:v>0</x:v>
      </x:c>
      <x:c r="J395" s="74" t="s"/>
      <x:c r="K395" s="74" t="s"/>
      <x:c r="M395" s="74" t="s"/>
      <x:c r="N395" s="74" t="s"/>
      <x:c r="O395" s="74" t="s"/>
      <x:c r="Q395" s="74" t="s"/>
      <x:c r="R395" s="74" t="s"/>
      <x:c r="S395" s="74" t="s"/>
      <x:c r="U395" s="74" t="s"/>
      <x:c r="V395" s="74" t="s"/>
      <x:c r="W395" s="74" t="s"/>
      <x:c r="Y395" s="74" t="s"/>
      <x:c r="Z395" s="74" t="s"/>
      <x:c r="AA395" s="74" t="s"/>
      <x:c r="AC395" s="74" t="s"/>
      <x:c r="AD395" s="74" t="s"/>
      <x:c r="AE395" s="74" t="s"/>
      <x:c r="AG395" s="74" t="s"/>
      <x:c r="AH395" s="74" t="s"/>
      <x:c r="AI395" s="74" t="s"/>
      <x:c r="AK395" s="74" t="s"/>
      <x:c r="AL395" s="74" t="s"/>
      <x:c r="BV395" s="71">
        <x:f>IF(COUNTIF($BF$10:$BF$469,BF395)&gt;1,1,"")</x:f>
      </x:c>
    </x:row>
    <x:row r="396" spans="1:74" customFormat="1" ht="14.25" hidden="1" customHeight="1">
      <x:c r="B396" s="61" t="n">
        <x:v>6183000104</x:v>
      </x:c>
      <x:c r="D396" s="94" t="s">
        <x:v>341</x:v>
      </x:c>
      <x:c r="H396" s="74" t="n">
        <x:v>0</x:v>
      </x:c>
      <x:c r="J396" s="74" t="s"/>
      <x:c r="K396" s="74" t="s"/>
      <x:c r="M396" s="74" t="s"/>
      <x:c r="N396" s="74" t="s"/>
      <x:c r="O396" s="74" t="s"/>
      <x:c r="Q396" s="74" t="s"/>
      <x:c r="R396" s="74" t="s"/>
      <x:c r="S396" s="74" t="s"/>
      <x:c r="U396" s="74" t="s"/>
      <x:c r="V396" s="74" t="s"/>
      <x:c r="W396" s="74" t="s"/>
      <x:c r="Y396" s="74" t="s"/>
      <x:c r="Z396" s="74" t="s"/>
      <x:c r="AA396" s="74" t="s"/>
      <x:c r="AC396" s="74" t="s"/>
      <x:c r="AD396" s="74" t="s"/>
      <x:c r="AE396" s="74" t="s"/>
      <x:c r="AG396" s="74" t="s"/>
      <x:c r="AH396" s="74" t="s"/>
      <x:c r="AI396" s="74" t="s"/>
      <x:c r="AK396" s="74" t="s"/>
      <x:c r="AL396" s="74" t="s"/>
      <x:c r="BV396" s="71">
        <x:f>IF(COUNTIF($BF$10:$BF$469,BF396)&gt;1,1,"")</x:f>
      </x:c>
    </x:row>
    <x:row r="397" spans="1:74" customFormat="1" ht="14.25" hidden="1" customHeight="1">
      <x:c r="B397" s="61" t="n">
        <x:v>6183000105</x:v>
      </x:c>
      <x:c r="D397" s="94" t="s">
        <x:v>342</x:v>
      </x:c>
      <x:c r="H397" s="74" t="n">
        <x:v>3229720.67</x:v>
      </x:c>
      <x:c r="J397" s="74" t="s"/>
      <x:c r="K397" s="74" t="s"/>
      <x:c r="M397" s="74" t="s"/>
      <x:c r="N397" s="74" t="s"/>
      <x:c r="O397" s="74" t="s"/>
      <x:c r="Q397" s="74" t="s"/>
      <x:c r="R397" s="74" t="s"/>
      <x:c r="S397" s="74" t="s"/>
      <x:c r="U397" s="74" t="s"/>
      <x:c r="V397" s="74" t="s"/>
      <x:c r="W397" s="74" t="s"/>
      <x:c r="Y397" s="74" t="s"/>
      <x:c r="Z397" s="74" t="s"/>
      <x:c r="AA397" s="74" t="s"/>
      <x:c r="AC397" s="74" t="s"/>
      <x:c r="AD397" s="74" t="s"/>
      <x:c r="AE397" s="74" t="s"/>
      <x:c r="AG397" s="74" t="s"/>
      <x:c r="AH397" s="74" t="s"/>
      <x:c r="AI397" s="74" t="s"/>
      <x:c r="AK397" s="74" t="s"/>
      <x:c r="AL397" s="74" t="s"/>
      <x:c r="BV397" s="71">
        <x:f>IF(COUNTIF($BF$10:$BF$469,BF397)&gt;1,1,"")</x:f>
      </x:c>
    </x:row>
    <x:row r="398" spans="1:74" customFormat="1" ht="14.25" hidden="1" customHeight="1">
      <x:c r="B398" s="61" t="n">
        <x:v>6183000106</x:v>
      </x:c>
      <x:c r="D398" s="94" t="s">
        <x:v>343</x:v>
      </x:c>
      <x:c r="H398" s="74" t="n">
        <x:v>-1444349.05</x:v>
      </x:c>
      <x:c r="J398" s="74" t="s"/>
      <x:c r="K398" s="74" t="s"/>
      <x:c r="M398" s="74" t="s"/>
      <x:c r="N398" s="74" t="s"/>
      <x:c r="O398" s="74" t="s"/>
      <x:c r="Q398" s="74" t="s"/>
      <x:c r="R398" s="74" t="s"/>
      <x:c r="S398" s="74" t="s"/>
      <x:c r="U398" s="74" t="s"/>
      <x:c r="V398" s="74" t="s"/>
      <x:c r="W398" s="74" t="s"/>
      <x:c r="Y398" s="74" t="s"/>
      <x:c r="Z398" s="74" t="s"/>
      <x:c r="AA398" s="74" t="s"/>
      <x:c r="AC398" s="74" t="s"/>
      <x:c r="AD398" s="74" t="s"/>
      <x:c r="AE398" s="74" t="s"/>
      <x:c r="AG398" s="74" t="s"/>
      <x:c r="AH398" s="74" t="s"/>
      <x:c r="AI398" s="74" t="s"/>
      <x:c r="AK398" s="74" t="s"/>
      <x:c r="AL398" s="74" t="s"/>
      <x:c r="BV398" s="71">
        <x:f>IF(COUNTIF($BF$10:$BF$469,BF398)&gt;1,1,"")</x:f>
      </x:c>
    </x:row>
    <x:row r="399" spans="1:74" customFormat="1" ht="14.25" hidden="1" customHeight="1">
      <x:c r="B399" s="61" t="n">
        <x:v>6183000151</x:v>
      </x:c>
      <x:c r="D399" s="94" t="s">
        <x:v>344</x:v>
      </x:c>
      <x:c r="H399" s="74" t="n">
        <x:v>0</x:v>
      </x:c>
      <x:c r="J399" s="74" t="s"/>
      <x:c r="K399" s="74" t="s"/>
      <x:c r="M399" s="74" t="s"/>
      <x:c r="N399" s="74" t="s"/>
      <x:c r="O399" s="74" t="s"/>
      <x:c r="Q399" s="74" t="s"/>
      <x:c r="R399" s="74" t="s"/>
      <x:c r="S399" s="74" t="s"/>
      <x:c r="U399" s="74" t="s"/>
      <x:c r="V399" s="74" t="s"/>
      <x:c r="W399" s="74" t="s"/>
      <x:c r="Y399" s="74" t="s"/>
      <x:c r="Z399" s="74" t="s"/>
      <x:c r="AA399" s="74" t="s"/>
      <x:c r="AC399" s="74" t="s"/>
      <x:c r="AD399" s="74" t="s"/>
      <x:c r="AE399" s="74" t="s"/>
      <x:c r="AG399" s="74" t="s"/>
      <x:c r="AH399" s="74" t="s"/>
      <x:c r="AI399" s="74" t="s"/>
      <x:c r="AK399" s="74" t="s"/>
      <x:c r="AL399" s="74" t="s"/>
      <x:c r="BV399" s="71">
        <x:f>IF(COUNTIF($BF$10:$BF$469,BF399)&gt;1,1,"")</x:f>
      </x:c>
    </x:row>
    <x:row r="400" spans="1:74" customFormat="1" ht="14.25" hidden="1" customHeight="1">
      <x:c r="B400" s="61" t="n">
        <x:v>6183000152</x:v>
      </x:c>
      <x:c r="D400" s="94" t="s">
        <x:v>345</x:v>
      </x:c>
      <x:c r="H400" s="74" t="n">
        <x:v>0</x:v>
      </x:c>
      <x:c r="J400" s="74" t="s"/>
      <x:c r="K400" s="74" t="s"/>
      <x:c r="M400" s="74" t="s"/>
      <x:c r="N400" s="74" t="s"/>
      <x:c r="O400" s="74" t="s"/>
      <x:c r="Q400" s="74" t="s"/>
      <x:c r="R400" s="74" t="s"/>
      <x:c r="S400" s="74" t="s"/>
      <x:c r="U400" s="74" t="s"/>
      <x:c r="V400" s="74" t="s"/>
      <x:c r="W400" s="74" t="s"/>
      <x:c r="Y400" s="74" t="s"/>
      <x:c r="Z400" s="74" t="s"/>
      <x:c r="AA400" s="74" t="s"/>
      <x:c r="AC400" s="74" t="s"/>
      <x:c r="AD400" s="74" t="s"/>
      <x:c r="AE400" s="74" t="s"/>
      <x:c r="AG400" s="74" t="s"/>
      <x:c r="AH400" s="74" t="s"/>
      <x:c r="AI400" s="74" t="s"/>
      <x:c r="AK400" s="74" t="s"/>
      <x:c r="AL400" s="74" t="s"/>
      <x:c r="BV400" s="71">
        <x:f>IF(COUNTIF($BF$10:$BF$469,BF400)&gt;1,1,"")</x:f>
      </x:c>
    </x:row>
    <x:row r="401" spans="1:74" customFormat="1" ht="14.25" hidden="1" customHeight="1">
      <x:c r="B401" s="61" t="n">
        <x:v>6183000107</x:v>
      </x:c>
      <x:c r="D401" s="94" t="s">
        <x:v>346</x:v>
      </x:c>
      <x:c r="H401" s="74" t="n">
        <x:v>0</x:v>
      </x:c>
      <x:c r="J401" s="74" t="s"/>
      <x:c r="K401" s="74" t="s"/>
      <x:c r="M401" s="74" t="s"/>
      <x:c r="N401" s="74" t="s"/>
      <x:c r="O401" s="74" t="s"/>
      <x:c r="Q401" s="74" t="s"/>
      <x:c r="R401" s="74" t="s"/>
      <x:c r="S401" s="74" t="s"/>
      <x:c r="U401" s="74" t="s"/>
      <x:c r="V401" s="74" t="s"/>
      <x:c r="W401" s="74" t="s"/>
      <x:c r="Y401" s="74" t="s"/>
      <x:c r="Z401" s="74" t="s"/>
      <x:c r="AA401" s="74" t="s"/>
      <x:c r="AC401" s="74" t="s"/>
      <x:c r="AD401" s="74" t="s"/>
      <x:c r="AE401" s="74" t="s"/>
      <x:c r="AG401" s="74" t="s"/>
      <x:c r="AH401" s="74" t="s"/>
      <x:c r="AI401" s="74" t="s"/>
      <x:c r="AK401" s="74" t="s"/>
      <x:c r="AL401" s="74" t="s"/>
      <x:c r="BV401" s="71">
        <x:f>IF(COUNTIF($BF$10:$BF$469,BF401)&gt;1,1,"")</x:f>
      </x:c>
    </x:row>
    <x:row r="402" spans="1:74" customFormat="1" ht="14.25" hidden="1" customHeight="1">
      <x:c r="B402" s="61" t="n">
        <x:v>6183000109</x:v>
      </x:c>
      <x:c r="D402" s="94" t="s">
        <x:v>347</x:v>
      </x:c>
      <x:c r="H402" s="74" t="n">
        <x:v>-2966362.32</x:v>
      </x:c>
      <x:c r="J402" s="74" t="s"/>
      <x:c r="K402" s="74" t="s"/>
      <x:c r="M402" s="74" t="s"/>
      <x:c r="N402" s="74" t="s"/>
      <x:c r="O402" s="74" t="s"/>
      <x:c r="Q402" s="74" t="s"/>
      <x:c r="R402" s="74" t="s"/>
      <x:c r="S402" s="74" t="s"/>
      <x:c r="U402" s="74" t="s"/>
      <x:c r="V402" s="74" t="s"/>
      <x:c r="W402" s="74" t="s"/>
      <x:c r="Y402" s="74" t="s"/>
      <x:c r="Z402" s="74" t="s"/>
      <x:c r="AA402" s="74" t="s"/>
      <x:c r="AC402" s="74" t="s"/>
      <x:c r="AD402" s="74" t="s"/>
      <x:c r="AE402" s="74" t="s"/>
      <x:c r="AG402" s="74" t="s"/>
      <x:c r="AH402" s="74" t="s"/>
      <x:c r="AI402" s="74" t="s"/>
      <x:c r="AK402" s="74" t="s"/>
      <x:c r="AL402" s="74" t="s"/>
      <x:c r="BV402" s="71">
        <x:f>IF(COUNTIF($BF$10:$BF$469,BF402)&gt;1,1,"")</x:f>
      </x:c>
    </x:row>
    <x:row r="403" spans="1:74" customFormat="1" ht="14.25" hidden="1" customHeight="1">
      <x:c r="B403" s="61" t="n">
        <x:v>6183000110</x:v>
      </x:c>
      <x:c r="D403" s="94" t="s">
        <x:v>348</x:v>
      </x:c>
      <x:c r="H403" s="74" t="n">
        <x:v>0</x:v>
      </x:c>
      <x:c r="J403" s="74" t="s"/>
      <x:c r="K403" s="74" t="s"/>
      <x:c r="M403" s="74" t="s"/>
      <x:c r="N403" s="74" t="s"/>
      <x:c r="O403" s="74" t="s"/>
      <x:c r="Q403" s="74" t="s"/>
      <x:c r="R403" s="74" t="s"/>
      <x:c r="S403" s="74" t="s"/>
      <x:c r="U403" s="74" t="s"/>
      <x:c r="V403" s="74" t="s"/>
      <x:c r="W403" s="74" t="s"/>
      <x:c r="Y403" s="74" t="s"/>
      <x:c r="Z403" s="74" t="s"/>
      <x:c r="AA403" s="74" t="s"/>
      <x:c r="AC403" s="74" t="s"/>
      <x:c r="AD403" s="74" t="s"/>
      <x:c r="AE403" s="74" t="s"/>
      <x:c r="AG403" s="74" t="s"/>
      <x:c r="AH403" s="74" t="s"/>
      <x:c r="AI403" s="74" t="s"/>
      <x:c r="AK403" s="74" t="s"/>
      <x:c r="AL403" s="74" t="s"/>
      <x:c r="BV403" s="71">
        <x:f>IF(COUNTIF($BF$10:$BF$469,BF403)&gt;1,1,"")</x:f>
      </x:c>
    </x:row>
    <x:row r="404" spans="1:74" customFormat="1" ht="14.25" hidden="1" customHeight="1">
      <x:c r="B404" s="61" t="n">
        <x:v>6183000111</x:v>
      </x:c>
      <x:c r="D404" s="94" t="s">
        <x:v>349</x:v>
      </x:c>
      <x:c r="H404" s="74" t="n">
        <x:v>0</x:v>
      </x:c>
      <x:c r="J404" s="74" t="s"/>
      <x:c r="K404" s="74" t="s"/>
      <x:c r="M404" s="74" t="s"/>
      <x:c r="N404" s="74" t="s"/>
      <x:c r="O404" s="74" t="s"/>
      <x:c r="Q404" s="74" t="s"/>
      <x:c r="R404" s="74" t="s"/>
      <x:c r="S404" s="74" t="s"/>
      <x:c r="U404" s="74" t="s"/>
      <x:c r="V404" s="74" t="s"/>
      <x:c r="W404" s="74" t="s"/>
      <x:c r="Y404" s="74" t="s"/>
      <x:c r="Z404" s="74" t="s"/>
      <x:c r="AA404" s="74" t="s"/>
      <x:c r="AC404" s="74" t="s"/>
      <x:c r="AD404" s="74" t="s"/>
      <x:c r="AE404" s="74" t="s"/>
      <x:c r="AG404" s="74" t="s"/>
      <x:c r="AH404" s="74" t="s"/>
      <x:c r="AI404" s="74" t="s"/>
      <x:c r="AK404" s="74" t="s"/>
      <x:c r="AL404" s="74" t="s"/>
      <x:c r="BV404" s="71">
        <x:f>IF(COUNTIF($BF$10:$BF$469,BF404)&gt;1,1,"")</x:f>
      </x:c>
    </x:row>
    <x:row r="405" spans="1:74" customFormat="1" ht="14.25" hidden="1" customHeight="1">
      <x:c r="B405" s="61" t="n">
        <x:v>6183000112</x:v>
      </x:c>
      <x:c r="D405" s="94" t="s">
        <x:v>350</x:v>
      </x:c>
      <x:c r="H405" s="74" t="n">
        <x:v>0</x:v>
      </x:c>
      <x:c r="J405" s="74" t="s"/>
      <x:c r="K405" s="74" t="s"/>
      <x:c r="M405" s="74" t="s"/>
      <x:c r="N405" s="74" t="s"/>
      <x:c r="O405" s="74" t="s"/>
      <x:c r="Q405" s="74" t="s"/>
      <x:c r="R405" s="74" t="s"/>
      <x:c r="S405" s="74" t="s"/>
      <x:c r="U405" s="74" t="s"/>
      <x:c r="V405" s="74" t="s"/>
      <x:c r="W405" s="74" t="s"/>
      <x:c r="Y405" s="74" t="s"/>
      <x:c r="Z405" s="74" t="s"/>
      <x:c r="AA405" s="74" t="s"/>
      <x:c r="AC405" s="74" t="s"/>
      <x:c r="AD405" s="74" t="s"/>
      <x:c r="AE405" s="74" t="s"/>
      <x:c r="AG405" s="74" t="s"/>
      <x:c r="AH405" s="74" t="s"/>
      <x:c r="AI405" s="74" t="s"/>
      <x:c r="AK405" s="74" t="s"/>
      <x:c r="AL405" s="74" t="s"/>
      <x:c r="BV405" s="71">
        <x:f>IF(COUNTIF($BF$10:$BF$469,BF405)&gt;1,1,"")</x:f>
      </x:c>
    </x:row>
    <x:row r="406" spans="1:74" customFormat="1" ht="14.25" hidden="1" customHeight="1">
      <x:c r="B406" s="61" t="n">
        <x:v>6183000113</x:v>
      </x:c>
      <x:c r="D406" s="94" t="s">
        <x:v>351</x:v>
      </x:c>
      <x:c r="H406" s="74" t="n">
        <x:v>0</x:v>
      </x:c>
      <x:c r="J406" s="74" t="s"/>
      <x:c r="K406" s="74" t="s"/>
      <x:c r="M406" s="74" t="s"/>
      <x:c r="N406" s="74" t="s"/>
      <x:c r="O406" s="74" t="s"/>
      <x:c r="Q406" s="74" t="s"/>
      <x:c r="R406" s="74" t="s"/>
      <x:c r="S406" s="74" t="s"/>
      <x:c r="U406" s="74" t="s"/>
      <x:c r="V406" s="74" t="s"/>
      <x:c r="W406" s="74" t="s"/>
      <x:c r="Y406" s="74" t="s"/>
      <x:c r="Z406" s="74" t="s"/>
      <x:c r="AA406" s="74" t="s"/>
      <x:c r="AC406" s="74" t="s"/>
      <x:c r="AD406" s="74" t="s"/>
      <x:c r="AE406" s="74" t="s"/>
      <x:c r="AG406" s="74" t="s"/>
      <x:c r="AH406" s="74" t="s"/>
      <x:c r="AI406" s="74" t="s"/>
      <x:c r="AK406" s="74" t="s"/>
      <x:c r="AL406" s="74" t="s"/>
      <x:c r="BV406" s="71">
        <x:f>IF(COUNTIF($BF$10:$BF$469,BF406)&gt;1,1,"")</x:f>
      </x:c>
    </x:row>
    <x:row r="407" spans="1:74" customFormat="1" ht="14.25" hidden="1" customHeight="1">
      <x:c r="B407" s="61" t="n">
        <x:v>6183000114</x:v>
      </x:c>
      <x:c r="D407" s="94" t="s">
        <x:v>352</x:v>
      </x:c>
      <x:c r="H407" s="74" t="n">
        <x:v>0</x:v>
      </x:c>
      <x:c r="J407" s="74" t="s"/>
      <x:c r="K407" s="74" t="s"/>
      <x:c r="M407" s="74" t="s"/>
      <x:c r="N407" s="74" t="s"/>
      <x:c r="O407" s="74" t="s"/>
      <x:c r="Q407" s="74" t="s"/>
      <x:c r="R407" s="74" t="s"/>
      <x:c r="S407" s="74" t="s"/>
      <x:c r="U407" s="74" t="s"/>
      <x:c r="V407" s="74" t="s"/>
      <x:c r="W407" s="74" t="s"/>
      <x:c r="Y407" s="74" t="s"/>
      <x:c r="Z407" s="74" t="s"/>
      <x:c r="AA407" s="74" t="s"/>
      <x:c r="AC407" s="74" t="s"/>
      <x:c r="AD407" s="74" t="s"/>
      <x:c r="AE407" s="74" t="s"/>
      <x:c r="AG407" s="74" t="s"/>
      <x:c r="AH407" s="74" t="s"/>
      <x:c r="AI407" s="74" t="s"/>
      <x:c r="AK407" s="74" t="s"/>
      <x:c r="AL407" s="74" t="s"/>
      <x:c r="BV407" s="71">
        <x:f>IF(COUNTIF($BF$10:$BF$469,BF407)&gt;1,1,"")</x:f>
      </x:c>
    </x:row>
    <x:row r="408" spans="1:74" customFormat="1" ht="14.25" hidden="1" customHeight="1">
      <x:c r="B408" s="61" t="n">
        <x:v>6183000115</x:v>
      </x:c>
      <x:c r="D408" s="94" t="s">
        <x:v>353</x:v>
      </x:c>
      <x:c r="H408" s="74" t="n">
        <x:v>0</x:v>
      </x:c>
      <x:c r="J408" s="74" t="s"/>
      <x:c r="K408" s="74" t="s"/>
      <x:c r="M408" s="74" t="s"/>
      <x:c r="N408" s="74" t="s"/>
      <x:c r="O408" s="74" t="s"/>
      <x:c r="Q408" s="74" t="s"/>
      <x:c r="R408" s="74" t="s"/>
      <x:c r="S408" s="74" t="s"/>
      <x:c r="U408" s="74" t="s"/>
      <x:c r="V408" s="74" t="s"/>
      <x:c r="W408" s="74" t="s"/>
      <x:c r="Y408" s="74" t="s"/>
      <x:c r="Z408" s="74" t="s"/>
      <x:c r="AA408" s="74" t="s"/>
      <x:c r="AC408" s="74" t="s"/>
      <x:c r="AD408" s="74" t="s"/>
      <x:c r="AE408" s="74" t="s"/>
      <x:c r="AG408" s="74" t="s"/>
      <x:c r="AH408" s="74" t="s"/>
      <x:c r="AI408" s="74" t="s"/>
      <x:c r="AK408" s="74" t="s"/>
      <x:c r="AL408" s="74" t="s"/>
      <x:c r="BV408" s="71">
        <x:f>IF(COUNTIF($BF$10:$BF$469,BF408)&gt;1,1,"")</x:f>
      </x:c>
    </x:row>
    <x:row r="409" spans="1:74" customFormat="1" ht="14.25" hidden="1" customHeight="1">
      <x:c r="B409" s="61" t="n">
        <x:v>6183000116</x:v>
      </x:c>
      <x:c r="D409" s="94" t="s">
        <x:v>354</x:v>
      </x:c>
      <x:c r="H409" s="74" t="n">
        <x:v>0</x:v>
      </x:c>
      <x:c r="J409" s="74" t="s"/>
      <x:c r="K409" s="74" t="s"/>
      <x:c r="M409" s="74" t="s"/>
      <x:c r="N409" s="74" t="s"/>
      <x:c r="O409" s="74" t="s"/>
      <x:c r="Q409" s="74" t="s"/>
      <x:c r="R409" s="74" t="s"/>
      <x:c r="S409" s="74" t="s"/>
      <x:c r="U409" s="74" t="s"/>
      <x:c r="V409" s="74" t="s"/>
      <x:c r="W409" s="74" t="s"/>
      <x:c r="Y409" s="74" t="s"/>
      <x:c r="Z409" s="74" t="s"/>
      <x:c r="AA409" s="74" t="s"/>
      <x:c r="AC409" s="74" t="s"/>
      <x:c r="AD409" s="74" t="s"/>
      <x:c r="AE409" s="74" t="s"/>
      <x:c r="AG409" s="74" t="s"/>
      <x:c r="AH409" s="74" t="s"/>
      <x:c r="AI409" s="74" t="s"/>
      <x:c r="AK409" s="74" t="s"/>
      <x:c r="AL409" s="74" t="s"/>
      <x:c r="BV409" s="71">
        <x:f>IF(COUNTIF($BF$10:$BF$469,BF409)&gt;1,1,"")</x:f>
      </x:c>
    </x:row>
    <x:row r="410" spans="1:74" customFormat="1" ht="14.25" hidden="1" customHeight="1">
      <x:c r="B410" s="61" t="n">
        <x:v>6183000117</x:v>
      </x:c>
      <x:c r="D410" s="94" t="s">
        <x:v>355</x:v>
      </x:c>
      <x:c r="H410" s="74" t="n">
        <x:v>-8650285.85</x:v>
      </x:c>
      <x:c r="J410" s="74" t="s"/>
      <x:c r="K410" s="74" t="s"/>
      <x:c r="M410" s="74" t="s"/>
      <x:c r="N410" s="74" t="s"/>
      <x:c r="O410" s="74" t="s"/>
      <x:c r="Q410" s="74" t="s"/>
      <x:c r="R410" s="74" t="s"/>
      <x:c r="S410" s="74" t="s"/>
      <x:c r="U410" s="74" t="s"/>
      <x:c r="V410" s="74" t="s"/>
      <x:c r="W410" s="74" t="s"/>
      <x:c r="Y410" s="74" t="s"/>
      <x:c r="Z410" s="74" t="s"/>
      <x:c r="AA410" s="74" t="s"/>
      <x:c r="AC410" s="74" t="s"/>
      <x:c r="AD410" s="74" t="s"/>
      <x:c r="AE410" s="74" t="s"/>
      <x:c r="AG410" s="74" t="s"/>
      <x:c r="AH410" s="74" t="s"/>
      <x:c r="AI410" s="74" t="s"/>
      <x:c r="AK410" s="74" t="s"/>
      <x:c r="AL410" s="74" t="s"/>
      <x:c r="BV410" s="71">
        <x:f>IF(COUNTIF($BF$10:$BF$469,BF410)&gt;1,1,"")</x:f>
      </x:c>
    </x:row>
    <x:row r="411" spans="1:74" customFormat="1" ht="14.25" hidden="1" customHeight="1">
      <x:c r="B411" s="61" t="n">
        <x:v>6183000118</x:v>
      </x:c>
      <x:c r="D411" s="94" t="s">
        <x:v>356</x:v>
      </x:c>
      <x:c r="H411" s="74" t="n">
        <x:v>0</x:v>
      </x:c>
      <x:c r="J411" s="74" t="s"/>
      <x:c r="K411" s="74" t="s"/>
      <x:c r="M411" s="74" t="s"/>
      <x:c r="N411" s="74" t="s"/>
      <x:c r="O411" s="74" t="s"/>
      <x:c r="Q411" s="74" t="s"/>
      <x:c r="R411" s="74" t="s"/>
      <x:c r="S411" s="74" t="s"/>
      <x:c r="U411" s="74" t="s"/>
      <x:c r="V411" s="74" t="s"/>
      <x:c r="W411" s="74" t="s"/>
      <x:c r="Y411" s="74" t="s"/>
      <x:c r="Z411" s="74" t="s"/>
      <x:c r="AA411" s="74" t="s"/>
      <x:c r="AC411" s="74" t="s"/>
      <x:c r="AD411" s="74" t="s"/>
      <x:c r="AE411" s="74" t="s"/>
      <x:c r="AG411" s="74" t="s"/>
      <x:c r="AH411" s="74" t="s"/>
      <x:c r="AI411" s="74" t="s"/>
      <x:c r="AK411" s="74" t="s"/>
      <x:c r="AL411" s="74" t="s"/>
      <x:c r="BV411" s="71">
        <x:f>IF(COUNTIF($BF$10:$BF$469,BF411)&gt;1,1,"")</x:f>
      </x:c>
    </x:row>
    <x:row r="412" spans="1:74" customFormat="1" ht="14.25" hidden="1" customHeight="1">
      <x:c r="B412" s="61" t="n">
        <x:v>6183000119</x:v>
      </x:c>
      <x:c r="D412" s="94" t="s">
        <x:v>357</x:v>
      </x:c>
      <x:c r="H412" s="74" t="n">
        <x:v>0</x:v>
      </x:c>
      <x:c r="J412" s="74" t="s"/>
      <x:c r="K412" s="74" t="s"/>
      <x:c r="M412" s="74" t="s"/>
      <x:c r="N412" s="74" t="s"/>
      <x:c r="O412" s="74" t="s"/>
      <x:c r="Q412" s="74" t="s"/>
      <x:c r="R412" s="74" t="s"/>
      <x:c r="S412" s="74" t="s"/>
      <x:c r="U412" s="74" t="s"/>
      <x:c r="V412" s="74" t="s"/>
      <x:c r="W412" s="74" t="s"/>
      <x:c r="Y412" s="74" t="s"/>
      <x:c r="Z412" s="74" t="s"/>
      <x:c r="AA412" s="74" t="s"/>
      <x:c r="AC412" s="74" t="s"/>
      <x:c r="AD412" s="74" t="s"/>
      <x:c r="AE412" s="74" t="s"/>
      <x:c r="AG412" s="74" t="s"/>
      <x:c r="AH412" s="74" t="s"/>
      <x:c r="AI412" s="74" t="s"/>
      <x:c r="AK412" s="74" t="s"/>
      <x:c r="AL412" s="74" t="s"/>
      <x:c r="BV412" s="71">
        <x:f>IF(COUNTIF($BF$10:$BF$469,BF412)&gt;1,1,"")</x:f>
      </x:c>
    </x:row>
    <x:row r="413" spans="1:74" customFormat="1" ht="14.25" hidden="1" customHeight="1">
      <x:c r="B413" s="61" t="n">
        <x:v>6183000120</x:v>
      </x:c>
      <x:c r="D413" s="94" t="s">
        <x:v>358</x:v>
      </x:c>
      <x:c r="H413" s="74" t="n">
        <x:v>0</x:v>
      </x:c>
      <x:c r="J413" s="74" t="s"/>
      <x:c r="K413" s="74" t="s"/>
      <x:c r="M413" s="74" t="s"/>
      <x:c r="N413" s="74" t="s"/>
      <x:c r="O413" s="74" t="s"/>
      <x:c r="Q413" s="74" t="s"/>
      <x:c r="R413" s="74" t="s"/>
      <x:c r="S413" s="74" t="s"/>
      <x:c r="U413" s="74" t="s"/>
      <x:c r="V413" s="74" t="s"/>
      <x:c r="W413" s="74" t="s"/>
      <x:c r="Y413" s="74" t="s"/>
      <x:c r="Z413" s="74" t="s"/>
      <x:c r="AA413" s="74" t="s"/>
      <x:c r="AC413" s="74" t="s"/>
      <x:c r="AD413" s="74" t="s"/>
      <x:c r="AE413" s="74" t="s"/>
      <x:c r="AG413" s="74" t="s"/>
      <x:c r="AH413" s="74" t="s"/>
      <x:c r="AI413" s="74" t="s"/>
      <x:c r="AK413" s="74" t="s"/>
      <x:c r="AL413" s="74" t="s"/>
      <x:c r="BV413" s="71">
        <x:f>IF(COUNTIF($BF$10:$BF$469,BF413)&gt;1,1,"")</x:f>
      </x:c>
    </x:row>
    <x:row r="414" spans="1:74" customFormat="1" ht="14.1" hidden="1" customHeight="1">
      <x:c r="B414" s="61" t="n">
        <x:v>6183000121</x:v>
      </x:c>
      <x:c r="D414" s="94" t="s">
        <x:v>359</x:v>
      </x:c>
      <x:c r="H414" s="74" t="n">
        <x:v>0</x:v>
      </x:c>
      <x:c r="J414" s="74" t="s"/>
      <x:c r="K414" s="74" t="s"/>
      <x:c r="M414" s="74" t="s"/>
      <x:c r="N414" s="74" t="s"/>
      <x:c r="O414" s="74" t="s"/>
      <x:c r="Q414" s="74" t="s"/>
      <x:c r="R414" s="74" t="s"/>
      <x:c r="S414" s="74" t="s"/>
      <x:c r="U414" s="74" t="s"/>
      <x:c r="V414" s="74" t="s"/>
      <x:c r="W414" s="74" t="s"/>
      <x:c r="Y414" s="74" t="s"/>
      <x:c r="Z414" s="74" t="s"/>
      <x:c r="AA414" s="74" t="s"/>
      <x:c r="AC414" s="74" t="s"/>
      <x:c r="AD414" s="74" t="s"/>
      <x:c r="AE414" s="74" t="s"/>
      <x:c r="AG414" s="74" t="s"/>
      <x:c r="AH414" s="74" t="s"/>
      <x:c r="AI414" s="74" t="s"/>
      <x:c r="AK414" s="74" t="s"/>
      <x:c r="AL414" s="74" t="s"/>
      <x:c r="BV414" s="71">
        <x:f>IF(COUNTIF($BF$10:$BF$469,BF414)&gt;1,1,"")</x:f>
      </x:c>
    </x:row>
    <x:row r="415" spans="1:74" customFormat="1" ht="14.25" hidden="1" customHeight="1">
      <x:c r="B415" s="61" t="n">
        <x:v>6183000122</x:v>
      </x:c>
      <x:c r="D415" s="94" t="s">
        <x:v>360</x:v>
      </x:c>
      <x:c r="H415" s="74" t="n">
        <x:v>0</x:v>
      </x:c>
      <x:c r="J415" s="74" t="s"/>
      <x:c r="K415" s="74" t="s"/>
      <x:c r="M415" s="74" t="s"/>
      <x:c r="N415" s="74" t="s"/>
      <x:c r="O415" s="74" t="s"/>
      <x:c r="Q415" s="74" t="s"/>
      <x:c r="R415" s="74" t="s"/>
      <x:c r="S415" s="74" t="s"/>
      <x:c r="U415" s="74" t="s"/>
      <x:c r="V415" s="74" t="s"/>
      <x:c r="W415" s="74" t="s"/>
      <x:c r="Y415" s="74" t="s"/>
      <x:c r="Z415" s="74" t="s"/>
      <x:c r="AA415" s="74" t="s"/>
      <x:c r="AC415" s="74" t="s"/>
      <x:c r="AD415" s="74" t="s"/>
      <x:c r="AE415" s="74" t="s"/>
      <x:c r="AG415" s="74" t="s"/>
      <x:c r="AH415" s="74" t="s"/>
      <x:c r="AI415" s="74" t="s"/>
      <x:c r="AK415" s="74" t="s"/>
      <x:c r="AL415" s="74" t="s"/>
      <x:c r="BV415" s="71">
        <x:f>IF(COUNTIF($BF$10:$BF$469,BF415)&gt;1,1,"")</x:f>
      </x:c>
    </x:row>
    <x:row r="416" spans="1:74" customFormat="1" ht="14.25" hidden="1" customHeight="1">
      <x:c r="B416" s="61" t="n">
        <x:v>6183000123</x:v>
      </x:c>
      <x:c r="D416" s="94" t="s">
        <x:v>361</x:v>
      </x:c>
      <x:c r="H416" s="74" t="n">
        <x:v>0</x:v>
      </x:c>
      <x:c r="J416" s="74" t="s"/>
      <x:c r="K416" s="74" t="s"/>
      <x:c r="M416" s="74" t="s"/>
      <x:c r="N416" s="74" t="s"/>
      <x:c r="O416" s="74" t="s"/>
      <x:c r="Q416" s="74" t="s"/>
      <x:c r="R416" s="74" t="s"/>
      <x:c r="S416" s="74" t="s"/>
      <x:c r="U416" s="74" t="s"/>
      <x:c r="V416" s="74" t="s"/>
      <x:c r="W416" s="74" t="s"/>
      <x:c r="Y416" s="74" t="s"/>
      <x:c r="Z416" s="74" t="s"/>
      <x:c r="AA416" s="74" t="s"/>
      <x:c r="AC416" s="74" t="s"/>
      <x:c r="AD416" s="74" t="s"/>
      <x:c r="AE416" s="74" t="s"/>
      <x:c r="AG416" s="74" t="s"/>
      <x:c r="AH416" s="74" t="s"/>
      <x:c r="AI416" s="74" t="s"/>
      <x:c r="AK416" s="74" t="s"/>
      <x:c r="AL416" s="74" t="s"/>
      <x:c r="BV416" s="71">
        <x:f>IF(COUNTIF($BF$10:$BF$469,BF416)&gt;1,1,"")</x:f>
      </x:c>
    </x:row>
    <x:row r="417" spans="1:74" customFormat="1" ht="14.25" hidden="1" customHeight="1">
      <x:c r="B417" s="61" t="n">
        <x:v>6183000124</x:v>
      </x:c>
      <x:c r="D417" s="94" t="s">
        <x:v>362</x:v>
      </x:c>
      <x:c r="H417" s="74" t="n">
        <x:v>0</x:v>
      </x:c>
      <x:c r="J417" s="74" t="s"/>
      <x:c r="K417" s="74" t="s"/>
      <x:c r="M417" s="74" t="s"/>
      <x:c r="N417" s="74" t="s"/>
      <x:c r="O417" s="74" t="s"/>
      <x:c r="Q417" s="74" t="s"/>
      <x:c r="R417" s="74" t="s"/>
      <x:c r="S417" s="74" t="s"/>
      <x:c r="U417" s="74" t="s"/>
      <x:c r="V417" s="74" t="s"/>
      <x:c r="W417" s="74" t="s"/>
      <x:c r="Y417" s="74" t="s"/>
      <x:c r="Z417" s="74" t="s"/>
      <x:c r="AA417" s="74" t="s"/>
      <x:c r="AC417" s="74" t="s"/>
      <x:c r="AD417" s="74" t="s"/>
      <x:c r="AE417" s="74" t="s"/>
      <x:c r="AG417" s="74" t="s"/>
      <x:c r="AH417" s="74" t="s"/>
      <x:c r="AI417" s="74" t="s"/>
      <x:c r="AK417" s="74" t="s"/>
      <x:c r="AL417" s="74" t="s"/>
      <x:c r="BV417" s="71">
        <x:f>IF(COUNTIF($BF$10:$BF$469,BF417)&gt;1,1,"")</x:f>
      </x:c>
    </x:row>
    <x:row r="418" spans="1:74" customFormat="1" ht="14.25" hidden="1" customHeight="1">
      <x:c r="B418" s="61" t="n">
        <x:v>6183000125</x:v>
      </x:c>
      <x:c r="D418" s="94" t="s">
        <x:v>363</x:v>
      </x:c>
      <x:c r="H418" s="74" t="n">
        <x:v>-34999.96</x:v>
      </x:c>
      <x:c r="J418" s="74" t="s"/>
      <x:c r="K418" s="74" t="s"/>
      <x:c r="M418" s="74" t="s"/>
      <x:c r="N418" s="74" t="s"/>
      <x:c r="O418" s="74" t="s"/>
      <x:c r="Q418" s="74" t="s"/>
      <x:c r="R418" s="74" t="s"/>
      <x:c r="S418" s="74" t="s"/>
      <x:c r="U418" s="74" t="s"/>
      <x:c r="V418" s="74" t="s"/>
      <x:c r="W418" s="74" t="s"/>
      <x:c r="Y418" s="74" t="s"/>
      <x:c r="Z418" s="74" t="s"/>
      <x:c r="AA418" s="74" t="s"/>
      <x:c r="AC418" s="74" t="s"/>
      <x:c r="AD418" s="74" t="s"/>
      <x:c r="AE418" s="74" t="s"/>
      <x:c r="AG418" s="74" t="s"/>
      <x:c r="AH418" s="74" t="s"/>
      <x:c r="AI418" s="74" t="s"/>
      <x:c r="AK418" s="74" t="s"/>
      <x:c r="AL418" s="74" t="s"/>
      <x:c r="BV418" s="71">
        <x:f>IF(COUNTIF($BF$10:$BF$469,BF418)&gt;1,1,"")</x:f>
      </x:c>
    </x:row>
    <x:row r="419" spans="1:74" customFormat="1" ht="14.25" hidden="1" customHeight="1">
      <x:c r="B419" s="61" t="n">
        <x:v>6183000126</x:v>
      </x:c>
      <x:c r="D419" s="94" t="s">
        <x:v>364</x:v>
      </x:c>
      <x:c r="H419" s="74" t="n">
        <x:v>0</x:v>
      </x:c>
      <x:c r="J419" s="74" t="s"/>
      <x:c r="K419" s="74" t="s"/>
      <x:c r="M419" s="74" t="s"/>
      <x:c r="N419" s="74" t="s"/>
      <x:c r="O419" s="74" t="s"/>
      <x:c r="Q419" s="74" t="s"/>
      <x:c r="R419" s="74" t="s"/>
      <x:c r="S419" s="74" t="s"/>
      <x:c r="U419" s="74" t="s"/>
      <x:c r="V419" s="74" t="s"/>
      <x:c r="W419" s="74" t="s"/>
      <x:c r="Y419" s="74" t="s"/>
      <x:c r="Z419" s="74" t="s"/>
      <x:c r="AA419" s="74" t="s"/>
      <x:c r="AC419" s="74" t="s"/>
      <x:c r="AD419" s="74" t="s"/>
      <x:c r="AE419" s="74" t="s"/>
      <x:c r="AG419" s="74" t="s"/>
      <x:c r="AH419" s="74" t="s"/>
      <x:c r="AI419" s="74" t="s"/>
      <x:c r="AK419" s="74" t="s"/>
      <x:c r="AL419" s="74" t="s"/>
      <x:c r="BV419" s="71">
        <x:f>IF(COUNTIF($BF$10:$BF$469,BF419)&gt;1,1,"")</x:f>
      </x:c>
    </x:row>
    <x:row r="420" spans="1:74" customFormat="1" ht="14.25" hidden="1" customHeight="1">
      <x:c r="B420" s="61" t="n">
        <x:v>6183000127</x:v>
      </x:c>
      <x:c r="D420" s="94" t="s">
        <x:v>365</x:v>
      </x:c>
      <x:c r="H420" s="74" t="n">
        <x:v>0</x:v>
      </x:c>
      <x:c r="J420" s="74" t="s"/>
      <x:c r="K420" s="74" t="s"/>
      <x:c r="M420" s="74" t="s"/>
      <x:c r="N420" s="74" t="s"/>
      <x:c r="O420" s="74" t="s"/>
      <x:c r="Q420" s="74" t="s"/>
      <x:c r="R420" s="74" t="s"/>
      <x:c r="S420" s="74" t="s"/>
      <x:c r="U420" s="74" t="s"/>
      <x:c r="V420" s="74" t="s"/>
      <x:c r="W420" s="74" t="s"/>
      <x:c r="Y420" s="74" t="s"/>
      <x:c r="Z420" s="74" t="s"/>
      <x:c r="AA420" s="74" t="s"/>
      <x:c r="AC420" s="74" t="s"/>
      <x:c r="AD420" s="74" t="s"/>
      <x:c r="AE420" s="74" t="s"/>
      <x:c r="AG420" s="74" t="s"/>
      <x:c r="AH420" s="74" t="s"/>
      <x:c r="AI420" s="74" t="s"/>
      <x:c r="AK420" s="74" t="s"/>
      <x:c r="AL420" s="74" t="s"/>
      <x:c r="BV420" s="71">
        <x:f>IF(COUNTIF($BF$10:$BF$469,BF420)&gt;1,1,"")</x:f>
      </x:c>
    </x:row>
    <x:row r="421" spans="1:74" customFormat="1" ht="14.25" hidden="1" customHeight="1">
      <x:c r="B421" s="61" t="n">
        <x:v>6183000128</x:v>
      </x:c>
      <x:c r="D421" s="94" t="s">
        <x:v>366</x:v>
      </x:c>
      <x:c r="H421" s="74" t="n">
        <x:v>0</x:v>
      </x:c>
      <x:c r="J421" s="74" t="s"/>
      <x:c r="K421" s="74" t="s"/>
      <x:c r="M421" s="74" t="s"/>
      <x:c r="N421" s="74" t="s"/>
      <x:c r="O421" s="74" t="s"/>
      <x:c r="Q421" s="74" t="s"/>
      <x:c r="R421" s="74" t="s"/>
      <x:c r="S421" s="74" t="s"/>
      <x:c r="U421" s="74" t="s"/>
      <x:c r="V421" s="74" t="s"/>
      <x:c r="W421" s="74" t="s"/>
      <x:c r="Y421" s="74" t="s"/>
      <x:c r="Z421" s="74" t="s"/>
      <x:c r="AA421" s="74" t="s"/>
      <x:c r="AC421" s="74" t="s"/>
      <x:c r="AD421" s="74" t="s"/>
      <x:c r="AE421" s="74" t="s"/>
      <x:c r="AG421" s="74" t="s"/>
      <x:c r="AH421" s="74" t="s"/>
      <x:c r="AI421" s="74" t="s"/>
      <x:c r="AK421" s="74" t="s"/>
      <x:c r="AL421" s="74" t="s"/>
      <x:c r="BV421" s="71">
        <x:f>IF(COUNTIF($BF$10:$BF$469,BF421)&gt;1,1,"")</x:f>
      </x:c>
    </x:row>
    <x:row r="422" spans="1:74" customFormat="1" ht="14.25" hidden="1" customHeight="1">
      <x:c r="B422" s="61" t="n">
        <x:v>6183000129</x:v>
      </x:c>
      <x:c r="D422" s="94" t="s">
        <x:v>367</x:v>
      </x:c>
      <x:c r="H422" s="74" t="n">
        <x:v>0</x:v>
      </x:c>
      <x:c r="J422" s="74" t="s"/>
      <x:c r="K422" s="74" t="s"/>
      <x:c r="M422" s="74" t="s"/>
      <x:c r="N422" s="74" t="s"/>
      <x:c r="O422" s="74" t="s"/>
      <x:c r="Q422" s="74" t="s"/>
      <x:c r="R422" s="74" t="s"/>
      <x:c r="S422" s="74" t="s"/>
      <x:c r="U422" s="74" t="s"/>
      <x:c r="V422" s="74" t="s"/>
      <x:c r="W422" s="74" t="s"/>
      <x:c r="Y422" s="74" t="s"/>
      <x:c r="Z422" s="74" t="s"/>
      <x:c r="AA422" s="74" t="s"/>
      <x:c r="AC422" s="74" t="s"/>
      <x:c r="AD422" s="74" t="s"/>
      <x:c r="AE422" s="74" t="s"/>
      <x:c r="AG422" s="74" t="s"/>
      <x:c r="AH422" s="74" t="s"/>
      <x:c r="AI422" s="74" t="s"/>
      <x:c r="AK422" s="74" t="s"/>
      <x:c r="AL422" s="74" t="s"/>
      <x:c r="BV422" s="71">
        <x:f>IF(COUNTIF($BF$10:$BF$469,BF422)&gt;1,1,"")</x:f>
      </x:c>
    </x:row>
    <x:row r="423" spans="1:74" customFormat="1" ht="14.25" hidden="1" customHeight="1">
      <x:c r="B423" s="61" t="n">
        <x:v>6183000130</x:v>
      </x:c>
      <x:c r="D423" s="94" t="s">
        <x:v>368</x:v>
      </x:c>
      <x:c r="H423" s="74" t="n">
        <x:v>0</x:v>
      </x:c>
      <x:c r="J423" s="74" t="s"/>
      <x:c r="K423" s="74" t="s"/>
      <x:c r="M423" s="74" t="s"/>
      <x:c r="N423" s="74" t="s"/>
      <x:c r="O423" s="74" t="s"/>
      <x:c r="Q423" s="74" t="s"/>
      <x:c r="R423" s="74" t="s"/>
      <x:c r="S423" s="74" t="s"/>
      <x:c r="U423" s="74" t="s"/>
      <x:c r="V423" s="74" t="s"/>
      <x:c r="W423" s="74" t="s"/>
      <x:c r="Y423" s="74" t="s"/>
      <x:c r="Z423" s="74" t="s"/>
      <x:c r="AA423" s="74" t="s"/>
      <x:c r="AC423" s="74" t="s"/>
      <x:c r="AD423" s="74" t="s"/>
      <x:c r="AE423" s="74" t="s"/>
      <x:c r="AG423" s="74" t="s"/>
      <x:c r="AH423" s="74" t="s"/>
      <x:c r="AI423" s="74" t="s"/>
      <x:c r="AK423" s="74" t="s"/>
      <x:c r="AL423" s="74" t="s"/>
      <x:c r="BV423" s="71">
        <x:f>IF(COUNTIF($BF$10:$BF$469,BF423)&gt;1,1,"")</x:f>
      </x:c>
    </x:row>
    <x:row r="424" spans="1:74" customFormat="1" ht="14.25" hidden="1" customHeight="1">
      <x:c r="B424" s="61" t="n">
        <x:v>6183000131</x:v>
      </x:c>
      <x:c r="D424" s="94" t="s">
        <x:v>369</x:v>
      </x:c>
      <x:c r="H424" s="74" t="n">
        <x:v>0</x:v>
      </x:c>
      <x:c r="J424" s="74" t="s"/>
      <x:c r="K424" s="74" t="s"/>
      <x:c r="M424" s="74" t="s"/>
      <x:c r="N424" s="74" t="s"/>
      <x:c r="O424" s="74" t="s"/>
      <x:c r="Q424" s="74" t="s"/>
      <x:c r="R424" s="74" t="s"/>
      <x:c r="S424" s="74" t="s"/>
      <x:c r="U424" s="74" t="s"/>
      <x:c r="V424" s="74" t="s"/>
      <x:c r="W424" s="74" t="s"/>
      <x:c r="Y424" s="74" t="s"/>
      <x:c r="Z424" s="74" t="s"/>
      <x:c r="AA424" s="74" t="s"/>
      <x:c r="AC424" s="74" t="s"/>
      <x:c r="AD424" s="74" t="s"/>
      <x:c r="AE424" s="74" t="s"/>
      <x:c r="AG424" s="74" t="s"/>
      <x:c r="AH424" s="74" t="s"/>
      <x:c r="AI424" s="74" t="s"/>
      <x:c r="AK424" s="74" t="s"/>
      <x:c r="AL424" s="74" t="s"/>
      <x:c r="BV424" s="71">
        <x:f>IF(COUNTIF($BF$10:$BF$469,BF424)&gt;1,1,"")</x:f>
      </x:c>
    </x:row>
    <x:row r="425" spans="1:74" customFormat="1" ht="14.25" hidden="1" customHeight="1">
      <x:c r="B425" s="61" t="n">
        <x:v>6183000132</x:v>
      </x:c>
      <x:c r="D425" s="94" t="s">
        <x:v>370</x:v>
      </x:c>
      <x:c r="H425" s="74" t="n">
        <x:v>0</x:v>
      </x:c>
      <x:c r="J425" s="74" t="s"/>
      <x:c r="K425" s="74" t="s"/>
      <x:c r="M425" s="74" t="s"/>
      <x:c r="N425" s="74" t="s"/>
      <x:c r="O425" s="74" t="s"/>
      <x:c r="Q425" s="74" t="s"/>
      <x:c r="R425" s="74" t="s"/>
      <x:c r="S425" s="74" t="s"/>
      <x:c r="U425" s="74" t="s"/>
      <x:c r="V425" s="74" t="s"/>
      <x:c r="W425" s="74" t="s"/>
      <x:c r="Y425" s="74" t="s"/>
      <x:c r="Z425" s="74" t="s"/>
      <x:c r="AA425" s="74" t="s"/>
      <x:c r="AC425" s="74" t="s"/>
      <x:c r="AD425" s="74" t="s"/>
      <x:c r="AE425" s="74" t="s"/>
      <x:c r="AG425" s="74" t="s"/>
      <x:c r="AH425" s="74" t="s"/>
      <x:c r="AI425" s="74" t="s"/>
      <x:c r="AK425" s="74" t="s"/>
      <x:c r="AL425" s="74" t="s"/>
      <x:c r="BV425" s="71">
        <x:f>IF(COUNTIF($BF$10:$BF$469,BF425)&gt;1,1,"")</x:f>
      </x:c>
    </x:row>
    <x:row r="426" spans="1:74" customFormat="1" ht="14.25" hidden="1" customHeight="1">
      <x:c r="B426" s="61" t="n">
        <x:v>6183000133</x:v>
      </x:c>
      <x:c r="D426" s="94" t="s">
        <x:v>371</x:v>
      </x:c>
      <x:c r="H426" s="74" t="n">
        <x:v>0</x:v>
      </x:c>
      <x:c r="J426" s="74" t="s"/>
      <x:c r="K426" s="74" t="s"/>
      <x:c r="M426" s="74" t="s"/>
      <x:c r="N426" s="74" t="s"/>
      <x:c r="O426" s="74" t="s"/>
      <x:c r="Q426" s="74" t="s"/>
      <x:c r="R426" s="74" t="s"/>
      <x:c r="S426" s="74" t="s"/>
      <x:c r="U426" s="74" t="s"/>
      <x:c r="V426" s="74" t="s"/>
      <x:c r="W426" s="74" t="s"/>
      <x:c r="Y426" s="74" t="s"/>
      <x:c r="Z426" s="74" t="s"/>
      <x:c r="AA426" s="74" t="s"/>
      <x:c r="AC426" s="74" t="s"/>
      <x:c r="AD426" s="74" t="s"/>
      <x:c r="AE426" s="74" t="s"/>
      <x:c r="AG426" s="74" t="s"/>
      <x:c r="AH426" s="74" t="s"/>
      <x:c r="AI426" s="74" t="s"/>
      <x:c r="AK426" s="74" t="s"/>
      <x:c r="AL426" s="74" t="s"/>
      <x:c r="BV426" s="71">
        <x:f>IF(COUNTIF($BF$10:$BF$469,BF426)&gt;1,1,"")</x:f>
      </x:c>
    </x:row>
    <x:row r="427" spans="1:74" customFormat="1" ht="14.25" hidden="1" customHeight="1">
      <x:c r="B427" s="61" t="n">
        <x:v>6183000134</x:v>
      </x:c>
      <x:c r="D427" s="94" t="s">
        <x:v>372</x:v>
      </x:c>
      <x:c r="H427" s="74" t="n">
        <x:v>0</x:v>
      </x:c>
      <x:c r="J427" s="74" t="s"/>
      <x:c r="K427" s="74" t="s"/>
      <x:c r="M427" s="74" t="s"/>
      <x:c r="N427" s="74" t="s"/>
      <x:c r="O427" s="74" t="s"/>
      <x:c r="Q427" s="74" t="s"/>
      <x:c r="R427" s="74" t="s"/>
      <x:c r="S427" s="74" t="s"/>
      <x:c r="U427" s="74" t="s"/>
      <x:c r="V427" s="74" t="s"/>
      <x:c r="W427" s="74" t="s"/>
      <x:c r="Y427" s="74" t="s"/>
      <x:c r="Z427" s="74" t="s"/>
      <x:c r="AA427" s="74" t="s"/>
      <x:c r="AC427" s="74" t="s"/>
      <x:c r="AD427" s="74" t="s"/>
      <x:c r="AE427" s="74" t="s"/>
      <x:c r="AG427" s="74" t="s"/>
      <x:c r="AH427" s="74" t="s"/>
      <x:c r="AI427" s="74" t="s"/>
      <x:c r="AK427" s="74" t="s"/>
      <x:c r="AL427" s="74" t="s"/>
      <x:c r="BV427" s="71">
        <x:f>IF(COUNTIF($BF$10:$BF$469,BF427)&gt;1,1,"")</x:f>
      </x:c>
    </x:row>
    <x:row r="428" spans="1:74" customFormat="1" ht="14.25" hidden="1" customHeight="1">
      <x:c r="B428" s="61" t="n">
        <x:v>6183000153</x:v>
      </x:c>
      <x:c r="D428" s="94" t="s">
        <x:v>373</x:v>
      </x:c>
      <x:c r="H428" s="74" t="n">
        <x:v>0</x:v>
      </x:c>
      <x:c r="J428" s="74" t="s"/>
      <x:c r="K428" s="74" t="s"/>
      <x:c r="M428" s="74" t="s"/>
      <x:c r="N428" s="74" t="s"/>
      <x:c r="O428" s="74" t="s"/>
      <x:c r="Q428" s="74" t="s"/>
      <x:c r="R428" s="74" t="s"/>
      <x:c r="S428" s="74" t="s"/>
      <x:c r="U428" s="74" t="s"/>
      <x:c r="V428" s="74" t="s"/>
      <x:c r="W428" s="74" t="s"/>
      <x:c r="Y428" s="74" t="s"/>
      <x:c r="Z428" s="74" t="s"/>
      <x:c r="AA428" s="74" t="s"/>
      <x:c r="AC428" s="74" t="s"/>
      <x:c r="AD428" s="74" t="s"/>
      <x:c r="AE428" s="74" t="s"/>
      <x:c r="AG428" s="74" t="s"/>
      <x:c r="AH428" s="74" t="s"/>
      <x:c r="AI428" s="74" t="s"/>
      <x:c r="AK428" s="74" t="s"/>
      <x:c r="AL428" s="74" t="s"/>
      <x:c r="BV428" s="71">
        <x:f>IF(COUNTIF($BF$10:$BF$469,BF428)&gt;1,1,"")</x:f>
      </x:c>
    </x:row>
    <x:row r="429" spans="1:74" customFormat="1" ht="14.25" hidden="1" customHeight="1">
      <x:c r="B429" s="61" t="n">
        <x:v>6183000147</x:v>
      </x:c>
      <x:c r="D429" s="94" t="s">
        <x:v>374</x:v>
      </x:c>
      <x:c r="H429" s="74" t="n">
        <x:v>0</x:v>
      </x:c>
      <x:c r="J429" s="74" t="s"/>
      <x:c r="K429" s="74" t="s"/>
      <x:c r="M429" s="74" t="s"/>
      <x:c r="N429" s="74" t="s"/>
      <x:c r="O429" s="74" t="s"/>
      <x:c r="Q429" s="74" t="s"/>
      <x:c r="R429" s="74" t="s"/>
      <x:c r="S429" s="74" t="s"/>
      <x:c r="U429" s="74" t="s"/>
      <x:c r="V429" s="74" t="s"/>
      <x:c r="W429" s="74" t="s"/>
      <x:c r="Y429" s="74" t="s"/>
      <x:c r="Z429" s="74" t="s"/>
      <x:c r="AA429" s="74" t="s"/>
      <x:c r="AC429" s="74" t="s"/>
      <x:c r="AD429" s="74" t="s"/>
      <x:c r="AE429" s="74" t="s"/>
      <x:c r="AG429" s="74" t="s"/>
      <x:c r="AH429" s="74" t="s"/>
      <x:c r="AI429" s="74" t="s"/>
      <x:c r="AK429" s="74" t="s"/>
      <x:c r="AL429" s="74" t="s"/>
      <x:c r="BV429" s="71">
        <x:f>IF(COUNTIF($BF$10:$BF$469,BF429)&gt;1,1,"")</x:f>
      </x:c>
    </x:row>
    <x:row r="430" spans="1:74" customFormat="1" ht="14.25" hidden="1" customHeight="1">
      <x:c r="B430" s="61" t="n">
        <x:v>6183000135</x:v>
      </x:c>
      <x:c r="D430" s="94" t="s">
        <x:v>375</x:v>
      </x:c>
      <x:c r="H430" s="74" t="n">
        <x:v>0</x:v>
      </x:c>
      <x:c r="J430" s="74" t="s"/>
      <x:c r="K430" s="74" t="s"/>
      <x:c r="M430" s="74" t="s"/>
      <x:c r="N430" s="74" t="s"/>
      <x:c r="O430" s="74" t="s"/>
      <x:c r="Q430" s="74" t="s"/>
      <x:c r="R430" s="74" t="s"/>
      <x:c r="S430" s="74" t="s"/>
      <x:c r="U430" s="74" t="s"/>
      <x:c r="V430" s="74" t="s"/>
      <x:c r="W430" s="74" t="s"/>
      <x:c r="Y430" s="74" t="s"/>
      <x:c r="Z430" s="74" t="s"/>
      <x:c r="AA430" s="74" t="s"/>
      <x:c r="AC430" s="74" t="s"/>
      <x:c r="AD430" s="74" t="s"/>
      <x:c r="AE430" s="74" t="s"/>
      <x:c r="AG430" s="74" t="s"/>
      <x:c r="AH430" s="74" t="s"/>
      <x:c r="AI430" s="74" t="s"/>
      <x:c r="AK430" s="74" t="s"/>
      <x:c r="AL430" s="74" t="s"/>
      <x:c r="BV430" s="71">
        <x:f>IF(COUNTIF($BF$10:$BF$469,BF430)&gt;1,1,"")</x:f>
      </x:c>
    </x:row>
    <x:row r="431" spans="1:74" customFormat="1" ht="14.25" hidden="1" customHeight="1">
      <x:c r="B431" s="61" t="n">
        <x:v>6183000145</x:v>
      </x:c>
      <x:c r="D431" s="94" t="s">
        <x:v>376</x:v>
      </x:c>
      <x:c r="H431" s="74" t="n">
        <x:v>0</x:v>
      </x:c>
      <x:c r="J431" s="74" t="s"/>
      <x:c r="K431" s="74" t="s"/>
      <x:c r="M431" s="74" t="s"/>
      <x:c r="N431" s="74" t="s"/>
      <x:c r="O431" s="74" t="s"/>
      <x:c r="Q431" s="74" t="s"/>
      <x:c r="R431" s="74" t="s"/>
      <x:c r="S431" s="74" t="s"/>
      <x:c r="U431" s="74" t="s"/>
      <x:c r="V431" s="74" t="s"/>
      <x:c r="W431" s="74" t="s"/>
      <x:c r="Y431" s="74" t="s"/>
      <x:c r="Z431" s="74" t="s"/>
      <x:c r="AA431" s="74" t="s"/>
      <x:c r="AC431" s="74" t="s"/>
      <x:c r="AD431" s="74" t="s"/>
      <x:c r="AE431" s="74" t="s"/>
      <x:c r="AG431" s="74" t="s"/>
      <x:c r="AH431" s="74" t="s"/>
      <x:c r="AI431" s="74" t="s"/>
      <x:c r="AK431" s="74" t="s"/>
      <x:c r="AL431" s="74" t="s"/>
      <x:c r="BV431" s="71">
        <x:f>IF(COUNTIF($BF$10:$BF$469,BF431)&gt;1,1,"")</x:f>
      </x:c>
    </x:row>
    <x:row r="432" spans="1:74" customFormat="1" ht="14.25" hidden="1" customHeight="1">
      <x:c r="B432" s="61" t="n">
        <x:v>6184000101</x:v>
      </x:c>
      <x:c r="D432" s="94" t="s">
        <x:v>319</x:v>
      </x:c>
      <x:c r="H432" s="74" t="n">
        <x:v>0</x:v>
      </x:c>
      <x:c r="J432" s="74" t="s"/>
      <x:c r="K432" s="74" t="s"/>
      <x:c r="M432" s="74" t="s"/>
      <x:c r="N432" s="74" t="s"/>
      <x:c r="O432" s="74" t="s"/>
      <x:c r="Q432" s="74" t="s"/>
      <x:c r="R432" s="74" t="s"/>
      <x:c r="S432" s="74" t="s"/>
      <x:c r="U432" s="74" t="s"/>
      <x:c r="V432" s="74" t="s"/>
      <x:c r="W432" s="74" t="s"/>
      <x:c r="Y432" s="74" t="s"/>
      <x:c r="Z432" s="74" t="s"/>
      <x:c r="AA432" s="74" t="s"/>
      <x:c r="AC432" s="74" t="s"/>
      <x:c r="AD432" s="74" t="s"/>
      <x:c r="AE432" s="74" t="s"/>
      <x:c r="AG432" s="74" t="s"/>
      <x:c r="AH432" s="74" t="s"/>
      <x:c r="AI432" s="74" t="s"/>
      <x:c r="AK432" s="74" t="s"/>
      <x:c r="AL432" s="74" t="s"/>
      <x:c r="BV432" s="71">
        <x:f>IF(COUNTIF($BF$10:$BF$469,BF432)&gt;1,1,"")</x:f>
      </x:c>
    </x:row>
    <x:row r="433" spans="1:74" customFormat="1" ht="14.1" hidden="1" customHeight="1">
      <x:c r="B433" s="61" t="n">
        <x:v>6183000146</x:v>
      </x:c>
      <x:c r="D433" s="94" t="s">
        <x:v>377</x:v>
      </x:c>
      <x:c r="H433" s="74" t="n">
        <x:v>0</x:v>
      </x:c>
      <x:c r="J433" s="74" t="s"/>
      <x:c r="K433" s="74" t="s"/>
      <x:c r="M433" s="74" t="s"/>
      <x:c r="N433" s="74" t="s"/>
      <x:c r="O433" s="74" t="s"/>
      <x:c r="Q433" s="74" t="s"/>
      <x:c r="R433" s="74" t="s"/>
      <x:c r="S433" s="74" t="s"/>
      <x:c r="U433" s="74" t="s"/>
      <x:c r="V433" s="74" t="s"/>
      <x:c r="W433" s="74" t="s"/>
      <x:c r="Y433" s="74" t="s"/>
      <x:c r="Z433" s="74" t="s"/>
      <x:c r="AA433" s="74" t="s"/>
      <x:c r="AC433" s="74" t="s"/>
      <x:c r="AD433" s="74" t="s"/>
      <x:c r="AE433" s="74" t="s"/>
      <x:c r="AG433" s="74" t="s"/>
      <x:c r="AH433" s="74" t="s"/>
      <x:c r="AI433" s="74" t="s"/>
      <x:c r="AK433" s="74" t="s"/>
      <x:c r="AL433" s="74" t="s"/>
      <x:c r="BV433" s="71">
        <x:f>IF(COUNTIF($BF$10:$BF$469,BF433)&gt;1,1,"")</x:f>
      </x:c>
    </x:row>
    <x:row r="434" spans="1:74" customFormat="1" ht="14.25" hidden="1" customHeight="1">
      <x:c r="B434" s="61" t="n">
        <x:v>6183000149</x:v>
      </x:c>
      <x:c r="D434" s="94" t="s">
        <x:v>378</x:v>
      </x:c>
      <x:c r="H434" s="74" t="n">
        <x:v>0</x:v>
      </x:c>
      <x:c r="J434" s="74" t="s"/>
      <x:c r="K434" s="74" t="s"/>
      <x:c r="M434" s="74" t="s"/>
      <x:c r="N434" s="74" t="s"/>
      <x:c r="O434" s="74" t="s"/>
      <x:c r="Q434" s="74" t="s"/>
      <x:c r="R434" s="74" t="s"/>
      <x:c r="S434" s="74" t="s"/>
      <x:c r="U434" s="74" t="s"/>
      <x:c r="V434" s="74" t="s"/>
      <x:c r="W434" s="74" t="s"/>
      <x:c r="Y434" s="74" t="s"/>
      <x:c r="Z434" s="74" t="s"/>
      <x:c r="AA434" s="74" t="s"/>
      <x:c r="AC434" s="74" t="s"/>
      <x:c r="AD434" s="74" t="s"/>
      <x:c r="AE434" s="74" t="s"/>
      <x:c r="AG434" s="74" t="s"/>
      <x:c r="AH434" s="74" t="s"/>
      <x:c r="AI434" s="74" t="s"/>
      <x:c r="AK434" s="74" t="s"/>
      <x:c r="AL434" s="74" t="s"/>
      <x:c r="BV434" s="71">
        <x:f>IF(COUNTIF($BF$10:$BF$469,BF434)&gt;1,1,"")</x:f>
      </x:c>
    </x:row>
    <x:row r="435" spans="1:74" customFormat="1" ht="14.25" hidden="1" customHeight="1">
      <x:c r="B435" s="61" t="n">
        <x:v>6183000154</x:v>
      </x:c>
      <x:c r="D435" s="94" t="s">
        <x:v>379</x:v>
      </x:c>
      <x:c r="H435" s="74" t="n">
        <x:v>0</x:v>
      </x:c>
      <x:c r="J435" s="74" t="s"/>
      <x:c r="K435" s="74" t="s"/>
      <x:c r="M435" s="74" t="s"/>
      <x:c r="N435" s="74" t="s"/>
      <x:c r="O435" s="74" t="s"/>
      <x:c r="Q435" s="74" t="s"/>
      <x:c r="R435" s="74" t="s"/>
      <x:c r="S435" s="74" t="s"/>
      <x:c r="U435" s="74" t="s"/>
      <x:c r="V435" s="74" t="s"/>
      <x:c r="W435" s="74" t="s"/>
      <x:c r="Y435" s="74" t="s"/>
      <x:c r="Z435" s="74" t="s"/>
      <x:c r="AA435" s="74" t="s"/>
      <x:c r="AC435" s="74" t="s"/>
      <x:c r="AD435" s="74" t="s"/>
      <x:c r="AE435" s="74" t="s"/>
      <x:c r="AG435" s="74" t="s"/>
      <x:c r="AH435" s="74" t="s"/>
      <x:c r="AI435" s="74" t="s"/>
      <x:c r="AK435" s="74" t="s"/>
      <x:c r="AL435" s="74" t="s"/>
    </x:row>
    <x:row r="436" spans="1:74" customFormat="1" ht="14.25" hidden="1" customHeight="1">
      <x:c r="B436" s="61" t="n">
        <x:v>6183000155</x:v>
      </x:c>
      <x:c r="D436" s="94" t="s">
        <x:v>380</x:v>
      </x:c>
      <x:c r="E436" s="94" t="s"/>
      <x:c r="F436" s="94" t="s"/>
      <x:c r="G436" s="94" t="s"/>
      <x:c r="H436" s="94" t="s"/>
      <x:c r="J436" s="74" t="s"/>
      <x:c r="K436" s="74" t="s"/>
      <x:c r="M436" s="74" t="s"/>
      <x:c r="N436" s="74" t="s"/>
      <x:c r="O436" s="74" t="s"/>
      <x:c r="Q436" s="74" t="s"/>
      <x:c r="R436" s="74" t="s"/>
      <x:c r="S436" s="74" t="s"/>
      <x:c r="U436" s="74" t="s"/>
      <x:c r="V436" s="74" t="s"/>
      <x:c r="W436" s="74" t="s"/>
      <x:c r="Y436" s="74" t="s"/>
      <x:c r="Z436" s="74" t="s"/>
      <x:c r="AA436" s="74" t="s"/>
      <x:c r="AC436" s="74" t="s"/>
      <x:c r="AD436" s="74" t="s"/>
      <x:c r="AE436" s="74" t="s"/>
      <x:c r="AG436" s="74" t="s"/>
      <x:c r="AH436" s="74" t="s"/>
      <x:c r="AI436" s="74" t="s"/>
      <x:c r="AK436" s="74" t="s"/>
      <x:c r="AL436" s="74" t="s"/>
    </x:row>
    <x:row r="437" spans="1:74" customFormat="1" ht="14.25" hidden="1" customHeight="1">
      <x:c r="B437" s="61" t="n">
        <x:v>6184000102</x:v>
      </x:c>
      <x:c r="D437" s="94" t="s">
        <x:v>381</x:v>
      </x:c>
      <x:c r="H437" s="74" t="n">
        <x:v>0</x:v>
      </x:c>
      <x:c r="J437" s="74" t="s"/>
      <x:c r="K437" s="74" t="s"/>
      <x:c r="M437" s="74" t="s"/>
      <x:c r="N437" s="74" t="s"/>
      <x:c r="O437" s="74" t="s"/>
      <x:c r="Q437" s="74" t="s"/>
      <x:c r="R437" s="74" t="s"/>
      <x:c r="S437" s="74" t="s"/>
      <x:c r="U437" s="74" t="s"/>
      <x:c r="V437" s="74" t="s"/>
      <x:c r="W437" s="74" t="s"/>
      <x:c r="Y437" s="74" t="s"/>
      <x:c r="Z437" s="74" t="s"/>
      <x:c r="AA437" s="74" t="s"/>
      <x:c r="AC437" s="74" t="s"/>
      <x:c r="AD437" s="74" t="s"/>
      <x:c r="AE437" s="74" t="s"/>
      <x:c r="AG437" s="74" t="s"/>
      <x:c r="AH437" s="74" t="s"/>
      <x:c r="AI437" s="74" t="s"/>
      <x:c r="AK437" s="74" t="s"/>
      <x:c r="AL437" s="74" t="s"/>
      <x:c r="BV437" s="71">
        <x:f>IF(COUNTIF($BF$10:$BF$469,BF437)&gt;1,1,"")</x:f>
      </x:c>
    </x:row>
    <x:row r="438" spans="1:74" customFormat="1" ht="14.25" hidden="1" customHeight="1">
      <x:c r="B438" s="61" t="n">
        <x:v>6184000103</x:v>
      </x:c>
      <x:c r="D438" s="94" t="s">
        <x:v>382</x:v>
      </x:c>
      <x:c r="H438" s="74" t="n">
        <x:v>0</x:v>
      </x:c>
      <x:c r="J438" s="74" t="s"/>
      <x:c r="K438" s="74" t="s"/>
      <x:c r="M438" s="74" t="s"/>
      <x:c r="N438" s="74" t="s"/>
      <x:c r="O438" s="74" t="s"/>
      <x:c r="Q438" s="74" t="s"/>
      <x:c r="R438" s="74" t="s"/>
      <x:c r="S438" s="74" t="s"/>
      <x:c r="U438" s="74" t="s"/>
      <x:c r="V438" s="74" t="s"/>
      <x:c r="W438" s="74" t="s"/>
      <x:c r="Y438" s="74" t="s"/>
      <x:c r="Z438" s="74" t="s"/>
      <x:c r="AA438" s="74" t="s"/>
      <x:c r="AC438" s="74" t="s"/>
      <x:c r="AD438" s="74" t="s"/>
      <x:c r="AE438" s="74" t="s"/>
      <x:c r="AG438" s="74" t="s"/>
      <x:c r="AH438" s="74" t="s"/>
      <x:c r="AI438" s="74" t="s"/>
      <x:c r="AK438" s="74" t="s"/>
      <x:c r="AL438" s="74" t="s"/>
      <x:c r="BV438" s="71">
        <x:f>IF(COUNTIF($BF$10:$BF$469,BF438)&gt;1,1,"")</x:f>
      </x:c>
    </x:row>
    <x:row r="439" spans="1:74" customFormat="1" ht="14.25" hidden="1" customHeight="1">
      <x:c r="B439" s="61" t="n">
        <x:v>6184000104</x:v>
      </x:c>
      <x:c r="D439" s="94" t="s">
        <x:v>357</x:v>
      </x:c>
      <x:c r="H439" s="74" t="n">
        <x:v>0</x:v>
      </x:c>
      <x:c r="J439" s="74" t="s"/>
      <x:c r="K439" s="74" t="s"/>
      <x:c r="M439" s="74" t="s"/>
      <x:c r="N439" s="74" t="s"/>
      <x:c r="O439" s="74" t="s"/>
      <x:c r="Q439" s="74" t="s"/>
      <x:c r="R439" s="74" t="s"/>
      <x:c r="S439" s="74" t="s"/>
      <x:c r="U439" s="74" t="s"/>
      <x:c r="V439" s="74" t="s"/>
      <x:c r="W439" s="74" t="s"/>
      <x:c r="Y439" s="74" t="s"/>
      <x:c r="Z439" s="74" t="s"/>
      <x:c r="AA439" s="74" t="s"/>
      <x:c r="AC439" s="74" t="s"/>
      <x:c r="AD439" s="74" t="s"/>
      <x:c r="AE439" s="74" t="s"/>
      <x:c r="AG439" s="74" t="s"/>
      <x:c r="AH439" s="74" t="s"/>
      <x:c r="AI439" s="74" t="s"/>
      <x:c r="AK439" s="74" t="s"/>
      <x:c r="AL439" s="74" t="s"/>
      <x:c r="BV439" s="71">
        <x:f>IF(COUNTIF($BF$10:$BF$469,BF439)&gt;1,1,"")</x:f>
      </x:c>
    </x:row>
    <x:row r="440" spans="1:74" customFormat="1" ht="14.25" hidden="1" customHeight="1">
      <x:c r="B440" s="61" t="n">
        <x:v>6184000105</x:v>
      </x:c>
      <x:c r="D440" s="94" t="s">
        <x:v>383</x:v>
      </x:c>
      <x:c r="H440" s="74" t="n">
        <x:v>0</x:v>
      </x:c>
      <x:c r="J440" s="74" t="s"/>
      <x:c r="K440" s="74" t="s"/>
      <x:c r="M440" s="74" t="s"/>
      <x:c r="N440" s="74" t="s"/>
      <x:c r="O440" s="74" t="s"/>
      <x:c r="Q440" s="74" t="s"/>
      <x:c r="R440" s="74" t="s"/>
      <x:c r="S440" s="74" t="s"/>
      <x:c r="U440" s="74" t="s"/>
      <x:c r="V440" s="74" t="s"/>
      <x:c r="W440" s="74" t="s"/>
      <x:c r="Y440" s="74" t="s"/>
      <x:c r="Z440" s="74" t="s"/>
      <x:c r="AA440" s="74" t="s"/>
      <x:c r="AC440" s="74" t="s"/>
      <x:c r="AD440" s="74" t="s"/>
      <x:c r="AE440" s="74" t="s"/>
      <x:c r="AG440" s="74" t="s"/>
      <x:c r="AH440" s="74" t="s"/>
      <x:c r="AI440" s="74" t="s"/>
      <x:c r="AK440" s="74" t="s"/>
      <x:c r="AL440" s="74" t="s"/>
      <x:c r="BV440" s="71">
        <x:f>IF(COUNTIF($BF$10:$BF$469,BF440)&gt;1,1,"")</x:f>
      </x:c>
    </x:row>
    <x:row r="441" spans="1:74" customFormat="1" ht="14.25" hidden="1" customHeight="1">
      <x:c r="B441" s="61" t="n">
        <x:v>6184000106</x:v>
      </x:c>
      <x:c r="D441" s="94" t="s">
        <x:v>384</x:v>
      </x:c>
      <x:c r="H441" s="74" t="n">
        <x:v>0</x:v>
      </x:c>
      <x:c r="J441" s="74" t="s"/>
      <x:c r="K441" s="74" t="s"/>
      <x:c r="M441" s="74" t="s"/>
      <x:c r="N441" s="74" t="s"/>
      <x:c r="O441" s="74" t="s"/>
      <x:c r="Q441" s="74" t="s"/>
      <x:c r="R441" s="74" t="s"/>
      <x:c r="S441" s="74" t="s"/>
      <x:c r="U441" s="74" t="s"/>
      <x:c r="V441" s="74" t="s"/>
      <x:c r="W441" s="74" t="s"/>
      <x:c r="Y441" s="74" t="s"/>
      <x:c r="Z441" s="74" t="s"/>
      <x:c r="AA441" s="74" t="s"/>
      <x:c r="AC441" s="74" t="s"/>
      <x:c r="AD441" s="74" t="s"/>
      <x:c r="AE441" s="74" t="s"/>
      <x:c r="AG441" s="74" t="s"/>
      <x:c r="AH441" s="74" t="s"/>
      <x:c r="AI441" s="74" t="s"/>
      <x:c r="AK441" s="74" t="s"/>
      <x:c r="AL441" s="74" t="s"/>
      <x:c r="BV441" s="71">
        <x:f>IF(COUNTIF($BF$10:$BF$469,BF441)&gt;1,1,"")</x:f>
      </x:c>
    </x:row>
    <x:row r="442" spans="1:74" customFormat="1" ht="14.25" hidden="1" customHeight="1">
      <x:c r="B442" s="61" t="n">
        <x:v>6184000107</x:v>
      </x:c>
      <x:c r="D442" s="94" t="s">
        <x:v>385</x:v>
      </x:c>
      <x:c r="H442" s="74" t="n">
        <x:v>0</x:v>
      </x:c>
      <x:c r="J442" s="74" t="s"/>
      <x:c r="K442" s="74" t="s"/>
      <x:c r="M442" s="74" t="s"/>
      <x:c r="N442" s="74" t="s"/>
      <x:c r="O442" s="74" t="s"/>
      <x:c r="Q442" s="74" t="s"/>
      <x:c r="R442" s="74" t="s"/>
      <x:c r="S442" s="74" t="s"/>
      <x:c r="U442" s="74" t="s"/>
      <x:c r="V442" s="74" t="s"/>
      <x:c r="W442" s="74" t="s"/>
      <x:c r="Y442" s="74" t="s"/>
      <x:c r="Z442" s="74" t="s"/>
      <x:c r="AA442" s="74" t="s"/>
      <x:c r="AC442" s="74" t="s"/>
      <x:c r="AD442" s="74" t="s"/>
      <x:c r="AE442" s="74" t="s"/>
      <x:c r="AG442" s="74" t="s"/>
      <x:c r="AH442" s="74" t="s"/>
      <x:c r="AI442" s="74" t="s"/>
      <x:c r="AK442" s="74" t="s"/>
      <x:c r="AL442" s="74" t="s"/>
      <x:c r="BV442" s="71">
        <x:f>IF(COUNTIF($BF$10:$BF$469,BF442)&gt;1,1,"")</x:f>
      </x:c>
    </x:row>
    <x:row r="443" spans="1:74" customFormat="1" ht="14.25" hidden="1" customHeight="1">
      <x:c r="B443" s="61" t="n">
        <x:v>6184000108</x:v>
      </x:c>
      <x:c r="D443" s="94" t="s">
        <x:v>386</x:v>
      </x:c>
      <x:c r="H443" s="74" t="n">
        <x:v>0</x:v>
      </x:c>
      <x:c r="J443" s="74" t="s"/>
      <x:c r="K443" s="74" t="s"/>
      <x:c r="M443" s="74" t="s"/>
      <x:c r="N443" s="74" t="s"/>
      <x:c r="O443" s="74" t="s"/>
      <x:c r="Q443" s="74" t="s"/>
      <x:c r="R443" s="74" t="s"/>
      <x:c r="S443" s="74" t="s"/>
      <x:c r="U443" s="74" t="s"/>
      <x:c r="V443" s="74" t="s"/>
      <x:c r="W443" s="74" t="s"/>
      <x:c r="Y443" s="74" t="s"/>
      <x:c r="Z443" s="74" t="s"/>
      <x:c r="AA443" s="74" t="s"/>
      <x:c r="AC443" s="74" t="s"/>
      <x:c r="AD443" s="74" t="s"/>
      <x:c r="AE443" s="74" t="s"/>
      <x:c r="AG443" s="74" t="s"/>
      <x:c r="AH443" s="74" t="s"/>
      <x:c r="AI443" s="74" t="s"/>
      <x:c r="AK443" s="74" t="s"/>
      <x:c r="AL443" s="74" t="s"/>
      <x:c r="BV443" s="71">
        <x:f>IF(COUNTIF($BF$10:$BF$469,BF443)&gt;1,1,"")</x:f>
      </x:c>
    </x:row>
    <x:row r="444" spans="1:74" customFormat="1" ht="14.25" hidden="1" customHeight="1">
      <x:c r="B444" s="61" t="n">
        <x:v>6184000109</x:v>
      </x:c>
      <x:c r="D444" s="94" t="s">
        <x:v>351</x:v>
      </x:c>
      <x:c r="H444" s="74" t="n">
        <x:v>0</x:v>
      </x:c>
      <x:c r="J444" s="74" t="s"/>
      <x:c r="K444" s="74" t="s"/>
      <x:c r="M444" s="74" t="s"/>
      <x:c r="N444" s="74" t="s"/>
      <x:c r="O444" s="74" t="s"/>
      <x:c r="Q444" s="74" t="s"/>
      <x:c r="R444" s="74" t="s"/>
      <x:c r="S444" s="74" t="s"/>
      <x:c r="U444" s="74" t="s"/>
      <x:c r="V444" s="74" t="s"/>
      <x:c r="W444" s="74" t="s"/>
      <x:c r="Y444" s="74" t="s"/>
      <x:c r="Z444" s="74" t="s"/>
      <x:c r="AA444" s="74" t="s"/>
      <x:c r="AC444" s="74" t="s"/>
      <x:c r="AD444" s="74" t="s"/>
      <x:c r="AE444" s="74" t="s"/>
      <x:c r="AG444" s="74" t="s"/>
      <x:c r="AH444" s="74" t="s"/>
      <x:c r="AI444" s="74" t="s"/>
      <x:c r="AK444" s="74" t="s"/>
      <x:c r="AL444" s="74" t="s"/>
      <x:c r="BV444" s="71">
        <x:f>IF(COUNTIF($BF$10:$BF$469,BF444)&gt;1,1,"")</x:f>
      </x:c>
    </x:row>
    <x:row r="445" spans="1:74" customFormat="1" ht="14.25" hidden="1" customHeight="1">
      <x:c r="B445" s="61" t="n">
        <x:v>6184000110</x:v>
      </x:c>
      <x:c r="D445" s="94" t="s">
        <x:v>387</x:v>
      </x:c>
      <x:c r="H445" s="74" t="n">
        <x:v>0</x:v>
      </x:c>
      <x:c r="J445" s="74" t="s"/>
      <x:c r="K445" s="74" t="s"/>
      <x:c r="M445" s="74" t="s"/>
      <x:c r="N445" s="74" t="s"/>
      <x:c r="O445" s="74" t="s"/>
      <x:c r="Q445" s="74" t="s"/>
      <x:c r="R445" s="74" t="s"/>
      <x:c r="S445" s="74" t="s"/>
      <x:c r="U445" s="74" t="s"/>
      <x:c r="V445" s="74" t="s"/>
      <x:c r="W445" s="74" t="s"/>
      <x:c r="Y445" s="74" t="s"/>
      <x:c r="Z445" s="74" t="s"/>
      <x:c r="AA445" s="74" t="s"/>
      <x:c r="AC445" s="74" t="s"/>
      <x:c r="AD445" s="74" t="s"/>
      <x:c r="AE445" s="74" t="s"/>
      <x:c r="AG445" s="74" t="s"/>
      <x:c r="AH445" s="74" t="s"/>
      <x:c r="AI445" s="74" t="s"/>
      <x:c r="AK445" s="74" t="s"/>
      <x:c r="AL445" s="74" t="s"/>
      <x:c r="BV445" s="71">
        <x:f>IF(COUNTIF($BF$10:$BF$469,BF445)&gt;1,1,"")</x:f>
      </x:c>
    </x:row>
    <x:row r="446" spans="1:74" customFormat="1" ht="14.25" hidden="1" customHeight="1">
      <x:c r="B446" s="61" t="n">
        <x:v>6184000111</x:v>
      </x:c>
      <x:c r="D446" s="94" t="s">
        <x:v>388</x:v>
      </x:c>
      <x:c r="H446" s="74" t="n">
        <x:v>0</x:v>
      </x:c>
      <x:c r="J446" s="74" t="s"/>
      <x:c r="K446" s="74" t="s"/>
      <x:c r="M446" s="74" t="s"/>
      <x:c r="N446" s="74" t="s"/>
      <x:c r="O446" s="74" t="s"/>
      <x:c r="Q446" s="74" t="s"/>
      <x:c r="R446" s="74" t="s"/>
      <x:c r="S446" s="74" t="s"/>
      <x:c r="U446" s="74" t="s"/>
      <x:c r="V446" s="74" t="s"/>
      <x:c r="W446" s="74" t="s"/>
      <x:c r="Y446" s="74" t="s"/>
      <x:c r="Z446" s="74" t="s"/>
      <x:c r="AA446" s="74" t="s"/>
      <x:c r="AC446" s="74" t="s"/>
      <x:c r="AD446" s="74" t="s"/>
      <x:c r="AE446" s="74" t="s"/>
      <x:c r="AG446" s="74" t="s"/>
      <x:c r="AH446" s="74" t="s"/>
      <x:c r="AI446" s="74" t="s"/>
      <x:c r="AK446" s="74" t="s"/>
      <x:c r="AL446" s="74" t="s"/>
      <x:c r="BV446" s="71">
        <x:f>IF(COUNTIF($BF$10:$BF$469,BF446)&gt;1,1,"")</x:f>
      </x:c>
    </x:row>
    <x:row r="447" spans="1:74" customFormat="1" ht="14.25" hidden="1" customHeight="1">
      <x:c r="B447" s="61" t="n">
        <x:v>6184000112</x:v>
      </x:c>
      <x:c r="D447" s="94" t="s">
        <x:v>389</x:v>
      </x:c>
      <x:c r="H447" s="74" t="n">
        <x:v>0</x:v>
      </x:c>
      <x:c r="J447" s="74" t="s"/>
      <x:c r="K447" s="74" t="s"/>
      <x:c r="M447" s="74" t="s"/>
      <x:c r="N447" s="74" t="s"/>
      <x:c r="O447" s="74" t="s"/>
      <x:c r="Q447" s="74" t="s"/>
      <x:c r="R447" s="74" t="s"/>
      <x:c r="S447" s="74" t="s"/>
      <x:c r="U447" s="74" t="s"/>
      <x:c r="V447" s="74" t="s"/>
      <x:c r="W447" s="74" t="s"/>
      <x:c r="Y447" s="74" t="s"/>
      <x:c r="Z447" s="74" t="s"/>
      <x:c r="AA447" s="74" t="s"/>
      <x:c r="AC447" s="74" t="s"/>
      <x:c r="AD447" s="74" t="s"/>
      <x:c r="AE447" s="74" t="s"/>
      <x:c r="AG447" s="74" t="s"/>
      <x:c r="AH447" s="74" t="s"/>
      <x:c r="AI447" s="74" t="s"/>
      <x:c r="AK447" s="74" t="s"/>
      <x:c r="AL447" s="74" t="s"/>
      <x:c r="BV447" s="71">
        <x:f>IF(COUNTIF($BF$10:$BF$469,BF447)&gt;1,1,"")</x:f>
      </x:c>
    </x:row>
    <x:row r="448" spans="1:74" customFormat="1" ht="14.25" hidden="1" customHeight="1">
      <x:c r="B448" s="61" t="n">
        <x:v>6184000113</x:v>
      </x:c>
      <x:c r="D448" s="94" t="s">
        <x:v>390</x:v>
      </x:c>
      <x:c r="H448" s="74" t="n">
        <x:v>0</x:v>
      </x:c>
      <x:c r="J448" s="74" t="s"/>
      <x:c r="K448" s="74" t="s"/>
      <x:c r="M448" s="74" t="s"/>
      <x:c r="N448" s="74" t="s"/>
      <x:c r="O448" s="74" t="s"/>
      <x:c r="Q448" s="74" t="s"/>
      <x:c r="R448" s="74" t="s"/>
      <x:c r="S448" s="74" t="s"/>
      <x:c r="U448" s="74" t="s"/>
      <x:c r="V448" s="74" t="s"/>
      <x:c r="W448" s="74" t="s"/>
      <x:c r="Y448" s="74" t="s"/>
      <x:c r="Z448" s="74" t="s"/>
      <x:c r="AA448" s="74" t="s"/>
      <x:c r="AC448" s="74" t="s"/>
      <x:c r="AD448" s="74" t="s"/>
      <x:c r="AE448" s="74" t="s"/>
      <x:c r="AG448" s="74" t="s"/>
      <x:c r="AH448" s="74" t="s"/>
      <x:c r="AI448" s="74" t="s"/>
      <x:c r="AK448" s="74" t="s"/>
      <x:c r="AL448" s="74" t="s"/>
      <x:c r="BV448" s="71">
        <x:f>IF(COUNTIF($BF$10:$BF$469,BF448)&gt;1,1,"")</x:f>
      </x:c>
    </x:row>
    <x:row r="449" spans="1:74" customFormat="1" ht="14.25" hidden="1" customHeight="1">
      <x:c r="B449" s="61" t="n">
        <x:v>6184000114</x:v>
      </x:c>
      <x:c r="D449" s="94" t="s">
        <x:v>391</x:v>
      </x:c>
      <x:c r="H449" s="74" t="n">
        <x:v>0</x:v>
      </x:c>
      <x:c r="J449" s="74" t="s"/>
      <x:c r="K449" s="74" t="s"/>
      <x:c r="M449" s="74" t="s"/>
      <x:c r="N449" s="74" t="s"/>
      <x:c r="O449" s="74" t="s"/>
      <x:c r="Q449" s="74" t="s"/>
      <x:c r="R449" s="74" t="s"/>
      <x:c r="S449" s="74" t="s"/>
      <x:c r="U449" s="74" t="s"/>
      <x:c r="V449" s="74" t="s"/>
      <x:c r="W449" s="74" t="s"/>
      <x:c r="Y449" s="74" t="s"/>
      <x:c r="Z449" s="74" t="s"/>
      <x:c r="AA449" s="74" t="s"/>
      <x:c r="AC449" s="74" t="s"/>
      <x:c r="AD449" s="74" t="s"/>
      <x:c r="AE449" s="74" t="s"/>
      <x:c r="AG449" s="74" t="s"/>
      <x:c r="AH449" s="74" t="s"/>
      <x:c r="AI449" s="74" t="s"/>
      <x:c r="AK449" s="74" t="s"/>
      <x:c r="AL449" s="74" t="s"/>
      <x:c r="BV449" s="71">
        <x:f>IF(COUNTIF($BF$10:$BF$469,BF449)&gt;1,1,"")</x:f>
      </x:c>
    </x:row>
    <x:row r="450" spans="1:74" customFormat="1" ht="14.25" hidden="1" customHeight="1">
      <x:c r="B450" s="61" t="n">
        <x:v>6184000115</x:v>
      </x:c>
      <x:c r="D450" s="94" t="s">
        <x:v>392</x:v>
      </x:c>
      <x:c r="H450" s="74" t="n">
        <x:v>0</x:v>
      </x:c>
      <x:c r="J450" s="74" t="s"/>
      <x:c r="K450" s="74" t="s"/>
      <x:c r="M450" s="74" t="s"/>
      <x:c r="N450" s="74" t="s"/>
      <x:c r="O450" s="74" t="s"/>
      <x:c r="Q450" s="74" t="s"/>
      <x:c r="R450" s="74" t="s"/>
      <x:c r="S450" s="74" t="s"/>
      <x:c r="U450" s="74" t="s"/>
      <x:c r="V450" s="74" t="s"/>
      <x:c r="W450" s="74" t="s"/>
      <x:c r="Y450" s="74" t="s"/>
      <x:c r="Z450" s="74" t="s"/>
      <x:c r="AA450" s="74" t="s"/>
      <x:c r="AC450" s="74" t="s"/>
      <x:c r="AD450" s="74" t="s"/>
      <x:c r="AE450" s="74" t="s"/>
      <x:c r="AG450" s="74" t="s"/>
      <x:c r="AH450" s="74" t="s"/>
      <x:c r="AI450" s="74" t="s"/>
      <x:c r="AK450" s="74" t="s"/>
      <x:c r="AL450" s="74" t="s"/>
      <x:c r="BV450" s="71">
        <x:f>IF(COUNTIF($BF$10:$BF$469,BF450)&gt;1,1,"")</x:f>
      </x:c>
    </x:row>
    <x:row r="451" spans="1:74" customFormat="1" ht="14.25" hidden="1" customHeight="1">
      <x:c r="B451" s="61" t="n">
        <x:v>6184000116</x:v>
      </x:c>
      <x:c r="D451" s="94" t="s">
        <x:v>393</x:v>
      </x:c>
      <x:c r="H451" s="74" t="n">
        <x:v>0</x:v>
      </x:c>
      <x:c r="J451" s="74" t="s"/>
      <x:c r="K451" s="74" t="s"/>
      <x:c r="M451" s="74" t="s"/>
      <x:c r="N451" s="74" t="s"/>
      <x:c r="O451" s="74" t="s"/>
      <x:c r="Q451" s="74" t="s"/>
      <x:c r="R451" s="74" t="s"/>
      <x:c r="S451" s="74" t="s"/>
      <x:c r="U451" s="74" t="s"/>
      <x:c r="V451" s="74" t="s"/>
      <x:c r="W451" s="74" t="s"/>
      <x:c r="Y451" s="74" t="s"/>
      <x:c r="Z451" s="74" t="s"/>
      <x:c r="AA451" s="74" t="s"/>
      <x:c r="AC451" s="74" t="s"/>
      <x:c r="AD451" s="74" t="s"/>
      <x:c r="AE451" s="74" t="s"/>
      <x:c r="AG451" s="74" t="s"/>
      <x:c r="AH451" s="74" t="s"/>
      <x:c r="AI451" s="74" t="s"/>
      <x:c r="AK451" s="74" t="s"/>
      <x:c r="AL451" s="74" t="s"/>
      <x:c r="BV451" s="71">
        <x:f>IF(COUNTIF($BF$10:$BF$469,BF451)&gt;1,1,"")</x:f>
      </x:c>
    </x:row>
    <x:row r="452" spans="1:74" customFormat="1" ht="14.25" hidden="1" customHeight="1">
      <x:c r="B452" s="61" t="n">
        <x:v>6184000117</x:v>
      </x:c>
      <x:c r="D452" s="94" t="s">
        <x:v>394</x:v>
      </x:c>
      <x:c r="H452" s="74" t="n">
        <x:v>0</x:v>
      </x:c>
      <x:c r="J452" s="74" t="s"/>
      <x:c r="K452" s="74" t="s"/>
      <x:c r="M452" s="74" t="s"/>
      <x:c r="N452" s="74" t="s"/>
      <x:c r="O452" s="74" t="s"/>
      <x:c r="Q452" s="74" t="s"/>
      <x:c r="R452" s="74" t="s"/>
      <x:c r="S452" s="74" t="s"/>
      <x:c r="U452" s="74" t="s"/>
      <x:c r="V452" s="74" t="s"/>
      <x:c r="W452" s="74" t="s"/>
      <x:c r="Y452" s="74" t="s"/>
      <x:c r="Z452" s="74" t="s"/>
      <x:c r="AA452" s="74" t="s"/>
      <x:c r="AC452" s="74" t="s"/>
      <x:c r="AD452" s="74" t="s"/>
      <x:c r="AE452" s="74" t="s"/>
      <x:c r="AG452" s="74" t="s"/>
      <x:c r="AH452" s="74" t="s"/>
      <x:c r="AI452" s="74" t="s"/>
      <x:c r="AK452" s="74" t="s"/>
      <x:c r="AL452" s="74" t="s"/>
      <x:c r="BV452" s="71">
        <x:f>IF(COUNTIF($BF$10:$BF$469,BF452)&gt;1,1,"")</x:f>
      </x:c>
    </x:row>
    <x:row r="453" spans="1:74" customFormat="1" ht="14.25" hidden="1" customHeight="1">
      <x:c r="B453" s="61" t="n">
        <x:v>6184000118</x:v>
      </x:c>
      <x:c r="D453" s="94" t="s">
        <x:v>395</x:v>
      </x:c>
      <x:c r="H453" s="74" t="n">
        <x:v>0</x:v>
      </x:c>
      <x:c r="J453" s="74" t="s"/>
      <x:c r="K453" s="74" t="s"/>
      <x:c r="M453" s="74" t="s"/>
      <x:c r="N453" s="74" t="s"/>
      <x:c r="O453" s="74" t="s"/>
      <x:c r="Q453" s="74" t="s"/>
      <x:c r="R453" s="74" t="s"/>
      <x:c r="S453" s="74" t="s"/>
      <x:c r="U453" s="74" t="s"/>
      <x:c r="V453" s="74" t="s"/>
      <x:c r="W453" s="74" t="s"/>
      <x:c r="Y453" s="74" t="s"/>
      <x:c r="Z453" s="74" t="s"/>
      <x:c r="AA453" s="74" t="s"/>
      <x:c r="AC453" s="74" t="s"/>
      <x:c r="AD453" s="74" t="s"/>
      <x:c r="AE453" s="74" t="s"/>
      <x:c r="AG453" s="74" t="s"/>
      <x:c r="AH453" s="74" t="s"/>
      <x:c r="AI453" s="74" t="s"/>
      <x:c r="AK453" s="74" t="s"/>
      <x:c r="AL453" s="74" t="s"/>
      <x:c r="BV453" s="71">
        <x:f>IF(COUNTIF($BF$10:$BF$469,BF453)&gt;1,1,"")</x:f>
      </x:c>
    </x:row>
    <x:row r="454" spans="1:74" customFormat="1" ht="14.25" hidden="1" customHeight="1">
      <x:c r="B454" s="61" t="n">
        <x:v>6184000119</x:v>
      </x:c>
      <x:c r="D454" s="94" t="s">
        <x:v>396</x:v>
      </x:c>
      <x:c r="H454" s="74" t="n">
        <x:v>0</x:v>
      </x:c>
      <x:c r="J454" s="74" t="s"/>
      <x:c r="K454" s="74" t="s"/>
      <x:c r="M454" s="74" t="s"/>
      <x:c r="N454" s="74" t="s"/>
      <x:c r="O454" s="74" t="s"/>
      <x:c r="Q454" s="74" t="s"/>
      <x:c r="R454" s="74" t="s"/>
      <x:c r="S454" s="74" t="s"/>
      <x:c r="U454" s="74" t="s"/>
      <x:c r="V454" s="74" t="s"/>
      <x:c r="W454" s="74" t="s"/>
      <x:c r="Y454" s="74" t="s"/>
      <x:c r="Z454" s="74" t="s"/>
      <x:c r="AA454" s="74" t="s"/>
      <x:c r="AC454" s="74" t="s"/>
      <x:c r="AD454" s="74" t="s"/>
      <x:c r="AE454" s="74" t="s"/>
      <x:c r="AG454" s="74" t="s"/>
      <x:c r="AH454" s="74" t="s"/>
      <x:c r="AI454" s="74" t="s"/>
      <x:c r="AK454" s="74" t="s"/>
      <x:c r="AL454" s="74" t="s"/>
      <x:c r="BV454" s="71">
        <x:f>IF(COUNTIF($BF$10:$BF$469,BF454)&gt;1,1,"")</x:f>
      </x:c>
    </x:row>
    <x:row r="455" spans="1:74" customFormat="1" ht="14.25" hidden="1" customHeight="1">
      <x:c r="B455" s="61" t="n">
        <x:v>6184000120</x:v>
      </x:c>
      <x:c r="D455" s="94" t="s">
        <x:v>397</x:v>
      </x:c>
      <x:c r="H455" s="74" t="n">
        <x:v>0</x:v>
      </x:c>
      <x:c r="J455" s="74" t="s"/>
      <x:c r="K455" s="74" t="s"/>
      <x:c r="M455" s="74" t="s"/>
      <x:c r="N455" s="74" t="s"/>
      <x:c r="O455" s="74" t="s"/>
      <x:c r="Q455" s="74" t="s"/>
      <x:c r="R455" s="74" t="s"/>
      <x:c r="S455" s="74" t="s"/>
      <x:c r="U455" s="74" t="s"/>
      <x:c r="V455" s="74" t="s"/>
      <x:c r="W455" s="74" t="s"/>
      <x:c r="Y455" s="74" t="s"/>
      <x:c r="Z455" s="74" t="s"/>
      <x:c r="AA455" s="74" t="s"/>
      <x:c r="AC455" s="74" t="s"/>
      <x:c r="AD455" s="74" t="s"/>
      <x:c r="AE455" s="74" t="s"/>
      <x:c r="AG455" s="74" t="s"/>
      <x:c r="AH455" s="74" t="s"/>
      <x:c r="AI455" s="74" t="s"/>
      <x:c r="AK455" s="74" t="s"/>
      <x:c r="AL455" s="74" t="s"/>
      <x:c r="BV455" s="71">
        <x:f>IF(COUNTIF($BF$10:$BF$469,BF455)&gt;1,1,"")</x:f>
      </x:c>
    </x:row>
    <x:row r="456" spans="1:74" customFormat="1" ht="14.25" hidden="1" customHeight="1">
      <x:c r="B456" s="61" t="n">
        <x:v>6184000121</x:v>
      </x:c>
      <x:c r="D456" s="94" t="s">
        <x:v>339</x:v>
      </x:c>
      <x:c r="H456" s="74" t="n">
        <x:v>0</x:v>
      </x:c>
      <x:c r="J456" s="74" t="s"/>
      <x:c r="K456" s="74" t="s"/>
      <x:c r="M456" s="74" t="s"/>
      <x:c r="N456" s="74" t="s"/>
      <x:c r="O456" s="74" t="s"/>
      <x:c r="Q456" s="74" t="s"/>
      <x:c r="R456" s="74" t="s"/>
      <x:c r="S456" s="74" t="s"/>
      <x:c r="U456" s="74" t="s"/>
      <x:c r="V456" s="74" t="s"/>
      <x:c r="W456" s="74" t="s"/>
      <x:c r="Y456" s="74" t="s"/>
      <x:c r="Z456" s="74" t="s"/>
      <x:c r="AA456" s="74" t="s"/>
      <x:c r="AC456" s="74" t="s"/>
      <x:c r="AD456" s="74" t="s"/>
      <x:c r="AE456" s="74" t="s"/>
      <x:c r="AG456" s="74" t="s"/>
      <x:c r="AH456" s="74" t="s"/>
      <x:c r="AI456" s="74" t="s"/>
      <x:c r="AK456" s="74" t="s"/>
      <x:c r="AL456" s="74" t="s"/>
      <x:c r="BV456" s="71">
        <x:f>IF(COUNTIF($BF$10:$BF$469,BF456)&gt;1,1,"")</x:f>
      </x:c>
    </x:row>
    <x:row r="457" spans="1:74" customFormat="1" ht="14.25" hidden="1" customHeight="1">
      <x:c r="B457" s="61" t="n">
        <x:v>6184000122</x:v>
      </x:c>
      <x:c r="D457" s="94" t="s">
        <x:v>398</x:v>
      </x:c>
      <x:c r="H457" s="74" t="n">
        <x:v>0</x:v>
      </x:c>
      <x:c r="J457" s="74" t="s"/>
      <x:c r="K457" s="74" t="s"/>
      <x:c r="M457" s="74" t="s"/>
      <x:c r="N457" s="74" t="s"/>
      <x:c r="O457" s="74" t="s"/>
      <x:c r="Q457" s="74" t="s"/>
      <x:c r="R457" s="74" t="s"/>
      <x:c r="S457" s="74" t="s"/>
      <x:c r="U457" s="74" t="s"/>
      <x:c r="V457" s="74" t="s"/>
      <x:c r="W457" s="74" t="s"/>
      <x:c r="Y457" s="74" t="s"/>
      <x:c r="Z457" s="74" t="s"/>
      <x:c r="AA457" s="74" t="s"/>
      <x:c r="AC457" s="74" t="s"/>
      <x:c r="AD457" s="74" t="s"/>
      <x:c r="AE457" s="74" t="s"/>
      <x:c r="AG457" s="74" t="s"/>
      <x:c r="AH457" s="74" t="s"/>
      <x:c r="AI457" s="74" t="s"/>
      <x:c r="AK457" s="74" t="s"/>
      <x:c r="AL457" s="74" t="s"/>
      <x:c r="BV457" s="71">
        <x:f>IF(COUNTIF($BF$10:$BF$469,BF457)&gt;1,1,"")</x:f>
      </x:c>
    </x:row>
    <x:row r="458" spans="1:74" customFormat="1" ht="14.25" hidden="1" customHeight="1">
      <x:c r="B458" s="61" t="n">
        <x:v>6184000123</x:v>
      </x:c>
      <x:c r="D458" s="94" t="s">
        <x:v>333</x:v>
      </x:c>
      <x:c r="H458" s="74" t="n">
        <x:v>0</x:v>
      </x:c>
      <x:c r="J458" s="74" t="s"/>
      <x:c r="K458" s="74" t="s"/>
      <x:c r="M458" s="74" t="s"/>
      <x:c r="N458" s="74" t="s"/>
      <x:c r="O458" s="74" t="s"/>
      <x:c r="Q458" s="74" t="s"/>
      <x:c r="R458" s="74" t="s"/>
      <x:c r="S458" s="74" t="s"/>
      <x:c r="U458" s="74" t="s"/>
      <x:c r="V458" s="74" t="s"/>
      <x:c r="W458" s="74" t="s"/>
      <x:c r="Y458" s="74" t="s"/>
      <x:c r="Z458" s="74" t="s"/>
      <x:c r="AA458" s="74" t="s"/>
      <x:c r="AC458" s="74" t="s"/>
      <x:c r="AD458" s="74" t="s"/>
      <x:c r="AE458" s="74" t="s"/>
      <x:c r="AG458" s="74" t="s"/>
      <x:c r="AH458" s="74" t="s"/>
      <x:c r="AI458" s="74" t="s"/>
      <x:c r="AK458" s="74" t="s"/>
      <x:c r="AL458" s="74" t="s"/>
      <x:c r="BV458" s="71">
        <x:f>IF(COUNTIF($BF$10:$BF$469,BF458)&gt;1,1,"")</x:f>
      </x:c>
    </x:row>
    <x:row r="459" spans="1:74" customFormat="1" ht="14.25" hidden="1" customHeight="1">
      <x:c r="B459" s="61" t="n">
        <x:v>6184000124</x:v>
      </x:c>
      <x:c r="D459" s="94" t="s">
        <x:v>399</x:v>
      </x:c>
      <x:c r="H459" s="74" t="n">
        <x:v>0</x:v>
      </x:c>
      <x:c r="J459" s="74" t="s"/>
      <x:c r="K459" s="74" t="s"/>
      <x:c r="M459" s="74" t="s"/>
      <x:c r="N459" s="74" t="s"/>
      <x:c r="O459" s="74" t="s"/>
      <x:c r="Q459" s="74" t="s"/>
      <x:c r="R459" s="74" t="s"/>
      <x:c r="S459" s="74" t="s"/>
      <x:c r="U459" s="74" t="s"/>
      <x:c r="V459" s="74" t="s"/>
      <x:c r="W459" s="74" t="s"/>
      <x:c r="Y459" s="74" t="s"/>
      <x:c r="Z459" s="74" t="s"/>
      <x:c r="AA459" s="74" t="s"/>
      <x:c r="AC459" s="74" t="s"/>
      <x:c r="AD459" s="74" t="s"/>
      <x:c r="AE459" s="74" t="s"/>
      <x:c r="AG459" s="74" t="s"/>
      <x:c r="AH459" s="74" t="s"/>
      <x:c r="AI459" s="74" t="s"/>
      <x:c r="AK459" s="74" t="s"/>
      <x:c r="AL459" s="74" t="s"/>
      <x:c r="BV459" s="71">
        <x:f>IF(COUNTIF($BF$10:$BF$469,BF459)&gt;1,1,"")</x:f>
      </x:c>
    </x:row>
    <x:row r="460" spans="1:74" customFormat="1" ht="14.25" hidden="1" customHeight="1">
      <x:c r="B460" s="61" t="n">
        <x:v>6184000125</x:v>
      </x:c>
      <x:c r="D460" s="94" t="s">
        <x:v>400</x:v>
      </x:c>
      <x:c r="H460" s="74" t="n">
        <x:v>0</x:v>
      </x:c>
      <x:c r="J460" s="74" t="s"/>
      <x:c r="K460" s="74" t="s"/>
      <x:c r="M460" s="74" t="s"/>
      <x:c r="N460" s="74" t="s"/>
      <x:c r="O460" s="74" t="s"/>
      <x:c r="Q460" s="74" t="s"/>
      <x:c r="R460" s="74" t="s"/>
      <x:c r="S460" s="74" t="s"/>
      <x:c r="U460" s="74" t="s"/>
      <x:c r="V460" s="74" t="s"/>
      <x:c r="W460" s="74" t="s"/>
      <x:c r="Y460" s="74" t="s"/>
      <x:c r="Z460" s="74" t="s"/>
      <x:c r="AA460" s="74" t="s"/>
      <x:c r="AC460" s="74" t="s"/>
      <x:c r="AD460" s="74" t="s"/>
      <x:c r="AE460" s="74" t="s"/>
      <x:c r="AG460" s="74" t="s"/>
      <x:c r="AH460" s="74" t="s"/>
      <x:c r="AI460" s="74" t="s"/>
      <x:c r="AK460" s="74" t="s"/>
      <x:c r="AL460" s="74" t="s"/>
    </x:row>
    <x:row r="461" spans="1:74" customFormat="1" ht="14.25" hidden="1" customHeight="1">
      <x:c r="B461" s="61" t="n">
        <x:v>6183000150</x:v>
      </x:c>
      <x:c r="D461" s="94" t="s">
        <x:v>401</x:v>
      </x:c>
      <x:c r="H461" s="74" t="n">
        <x:v>0</x:v>
      </x:c>
      <x:c r="J461" s="74" t="s"/>
      <x:c r="K461" s="74" t="s"/>
      <x:c r="M461" s="74" t="s"/>
      <x:c r="N461" s="74" t="s"/>
      <x:c r="O461" s="74" t="s"/>
      <x:c r="Q461" s="74" t="s"/>
      <x:c r="R461" s="74" t="s"/>
      <x:c r="S461" s="74" t="s"/>
      <x:c r="U461" s="74" t="s"/>
      <x:c r="V461" s="74" t="s"/>
      <x:c r="W461" s="74" t="s"/>
      <x:c r="Y461" s="74" t="s"/>
      <x:c r="Z461" s="74" t="s"/>
      <x:c r="AA461" s="74" t="s"/>
      <x:c r="AC461" s="74" t="s"/>
      <x:c r="AD461" s="74" t="s"/>
      <x:c r="AE461" s="74" t="s"/>
      <x:c r="AG461" s="74" t="s"/>
      <x:c r="AH461" s="74" t="s"/>
      <x:c r="AI461" s="74" t="s"/>
      <x:c r="AK461" s="74" t="s"/>
      <x:c r="AL461" s="74" t="s"/>
      <x:c r="BV461" s="71">
        <x:f>IF(COUNTIF($BF$10:$BF$469,BF461)&gt;1,1,"")</x:f>
      </x:c>
    </x:row>
    <x:row r="462" spans="1:74" customFormat="1" ht="14.25" customHeight="1">
      <x:c r="B462" s="61" t="s"/>
      <x:c r="D462" s="94" t="s"/>
      <x:c r="H462" s="74" t="s"/>
      <x:c r="J462" s="74" t="s"/>
      <x:c r="K462" s="74" t="s"/>
      <x:c r="M462" s="74" t="s"/>
      <x:c r="N462" s="74" t="s"/>
      <x:c r="O462" s="74" t="s"/>
      <x:c r="Q462" s="74" t="s"/>
      <x:c r="R462" s="74" t="s"/>
      <x:c r="S462" s="74" t="s"/>
      <x:c r="U462" s="74" t="s"/>
      <x:c r="V462" s="74" t="s"/>
      <x:c r="W462" s="74" t="s"/>
      <x:c r="Y462" s="74" t="s"/>
      <x:c r="Z462" s="74" t="s"/>
      <x:c r="AA462" s="74" t="s"/>
      <x:c r="AC462" s="74" t="s"/>
      <x:c r="AD462" s="74" t="s"/>
      <x:c r="AE462" s="74" t="s"/>
      <x:c r="AG462" s="74" t="s"/>
      <x:c r="AH462" s="74" t="s"/>
      <x:c r="AI462" s="74" t="s"/>
      <x:c r="AK462" s="74" t="s"/>
      <x:c r="AL462" s="74" t="s"/>
    </x:row>
    <x:row r="463" spans="1:74" customFormat="1" ht="14.25" customHeight="1">
      <x:c r="B463" s="61" t="s"/>
      <x:c r="D463" s="94" t="s"/>
      <x:c r="H463" s="74" t="s"/>
      <x:c r="J463" s="74" t="s"/>
      <x:c r="K463" s="74" t="s"/>
      <x:c r="M463" s="74" t="s"/>
      <x:c r="N463" s="74" t="s"/>
      <x:c r="O463" s="74" t="s"/>
      <x:c r="Q463" s="74" t="s"/>
      <x:c r="R463" s="74" t="s"/>
      <x:c r="S463" s="74" t="s"/>
      <x:c r="U463" s="74" t="s"/>
      <x:c r="V463" s="74" t="s"/>
      <x:c r="W463" s="74" t="s"/>
      <x:c r="Y463" s="74" t="s"/>
      <x:c r="Z463" s="74" t="s"/>
      <x:c r="AA463" s="74" t="s"/>
      <x:c r="AC463" s="74" t="s"/>
      <x:c r="AD463" s="74" t="s"/>
      <x:c r="AE463" s="74" t="s"/>
      <x:c r="AG463" s="74" t="s"/>
      <x:c r="AH463" s="74" t="s"/>
      <x:c r="AI463" s="74" t="s"/>
      <x:c r="AK463" s="74" t="s"/>
      <x:c r="AL463" s="74" t="s"/>
    </x:row>
    <x:row r="464" spans="1:74" customFormat="1" ht="14.25" customHeight="1">
      <x:c r="A464" s="71" t="s">
        <x:v>194</x:v>
      </x:c>
      <x:c r="H464" s="74" t="s"/>
      <x:c r="J464" s="74" t="s"/>
      <x:c r="K464" s="74" t="s"/>
      <x:c r="M464" s="74" t="s"/>
      <x:c r="N464" s="74" t="s"/>
      <x:c r="O464" s="74" t="s"/>
      <x:c r="Q464" s="74" t="s"/>
      <x:c r="R464" s="74" t="s"/>
      <x:c r="S464" s="74" t="s"/>
      <x:c r="U464" s="74" t="s"/>
      <x:c r="V464" s="74" t="s"/>
      <x:c r="W464" s="74" t="s"/>
      <x:c r="Y464" s="74" t="s"/>
      <x:c r="Z464" s="74" t="s"/>
      <x:c r="AA464" s="74" t="s"/>
      <x:c r="AC464" s="74" t="s"/>
      <x:c r="AD464" s="74" t="s"/>
      <x:c r="AE464" s="74" t="s"/>
      <x:c r="AG464" s="74" t="s"/>
      <x:c r="AH464" s="74" t="s"/>
      <x:c r="AI464" s="74" t="s"/>
      <x:c r="AK464" s="74" t="s"/>
      <x:c r="AL464" s="74" t="s"/>
      <x:c r="BV464" s="71">
        <x:f>IF(COUNTIF($BF$10:$BF$469,BF464)&gt;1,1,"")</x:f>
      </x:c>
    </x:row>
    <x:row r="465" spans="1:74" customFormat="1" ht="14.25" customHeight="1" thickBot="1">
      <x:c r="A465" s="71" t="s">
        <x:v>402</x:v>
      </x:c>
      <x:c r="B465" s="77" t="s"/>
      <x:c r="D465" s="67" t="s">
        <x:v>403</x:v>
      </x:c>
      <x:c r="H465" s="105">
        <x:f>H355+H358+H360+H365+H368+H362</x:f>
      </x:c>
      <x:c r="J465" s="74" t="s"/>
      <x:c r="K465" s="74" t="s"/>
      <x:c r="M465" s="74" t="s"/>
      <x:c r="N465" s="74" t="s"/>
      <x:c r="O465" s="74" t="s"/>
      <x:c r="Q465" s="74" t="s"/>
      <x:c r="R465" s="74" t="s"/>
      <x:c r="S465" s="74" t="s"/>
      <x:c r="U465" s="74" t="s"/>
      <x:c r="V465" s="74" t="s"/>
      <x:c r="W465" s="74" t="s"/>
      <x:c r="Y465" s="74" t="s"/>
      <x:c r="Z465" s="74" t="s"/>
      <x:c r="AA465" s="74" t="s"/>
      <x:c r="AC465" s="74" t="s"/>
      <x:c r="AD465" s="74" t="s"/>
      <x:c r="AE465" s="74" t="s"/>
      <x:c r="AG465" s="74" t="s"/>
      <x:c r="AH465" s="74" t="s"/>
      <x:c r="AI465" s="74" t="s"/>
      <x:c r="AK465" s="74" t="s"/>
      <x:c r="AL465" s="74" t="s"/>
      <x:c r="BV465" s="71">
        <x:f>IF(COUNTIF($BF$10:$BF$469,BF465)&gt;1,1,"")</x:f>
      </x:c>
    </x:row>
    <x:row r="466" spans="1:74" customFormat="1" ht="14.25" customHeight="1" thickTop="1">
      <x:c r="A466" s="71" t="s">
        <x:v>194</x:v>
      </x:c>
      <x:c r="J466" s="74" t="s"/>
      <x:c r="K466" s="74" t="s"/>
      <x:c r="M466" s="74" t="s"/>
      <x:c r="N466" s="74" t="s"/>
      <x:c r="O466" s="74" t="s"/>
      <x:c r="Q466" s="74" t="s"/>
      <x:c r="R466" s="74" t="s"/>
      <x:c r="S466" s="74" t="s"/>
      <x:c r="U466" s="74" t="s"/>
      <x:c r="V466" s="74" t="s"/>
      <x:c r="W466" s="74" t="s"/>
      <x:c r="Y466" s="74" t="s"/>
      <x:c r="Z466" s="74" t="s"/>
      <x:c r="AA466" s="74" t="s"/>
      <x:c r="AC466" s="74" t="s"/>
      <x:c r="AD466" s="74" t="s"/>
      <x:c r="AE466" s="74" t="s"/>
      <x:c r="AG466" s="74" t="s"/>
      <x:c r="AH466" s="74" t="s"/>
      <x:c r="AI466" s="74" t="s"/>
      <x:c r="AK466" s="74" t="s"/>
      <x:c r="AL466" s="74" t="s"/>
      <x:c r="BV466" s="71">
        <x:f>IF(COUNTIF($BF$10:$BF$469,BF466)&gt;1,1,"")</x:f>
      </x:c>
    </x:row>
    <x:row r="467" spans="1:74" s="75" customFormat="1" ht="14.25" customHeight="1">
      <x:c r="A467" s="0" t="s"/>
      <x:c r="B467" s="113" t="s"/>
      <x:c r="C467" s="0" t="s"/>
      <x:c r="D467" s="114" t="s">
        <x:v>404</x:v>
      </x:c>
      <x:c r="E467" s="0" t="s"/>
      <x:c r="F467" s="0" t="s"/>
      <x:c r="G467" s="0" t="s"/>
      <x:c r="H467" s="162">
        <x:f>H465/20050230</x:f>
      </x:c>
      <x:c r="I467" s="0" t="s"/>
      <x:c r="J467" s="74" t="s"/>
      <x:c r="K467" s="74" t="s"/>
      <x:c r="L467" s="74" t="s"/>
      <x:c r="M467" s="74" t="s"/>
      <x:c r="N467" s="74" t="s"/>
      <x:c r="O467" s="74" t="s"/>
      <x:c r="P467" s="74" t="s"/>
      <x:c r="Q467" s="74" t="s"/>
      <x:c r="R467" s="74" t="s"/>
      <x:c r="S467" s="74" t="s"/>
      <x:c r="T467" s="74" t="s"/>
      <x:c r="U467" s="74" t="s"/>
      <x:c r="V467" s="74" t="s"/>
      <x:c r="W467" s="74" t="s"/>
      <x:c r="X467" s="74" t="s"/>
      <x:c r="Y467" s="74" t="s"/>
      <x:c r="Z467" s="74" t="s"/>
      <x:c r="AA467" s="74" t="s"/>
      <x:c r="AB467" s="74" t="s"/>
      <x:c r="AC467" s="74" t="s"/>
      <x:c r="AD467" s="74" t="s"/>
      <x:c r="AE467" s="74" t="s"/>
      <x:c r="AF467" s="74" t="s"/>
      <x:c r="AG467" s="74" t="s"/>
      <x:c r="AH467" s="74" t="s"/>
      <x:c r="AI467" s="74" t="s"/>
      <x:c r="AJ467" s="74" t="s"/>
      <x:c r="AK467" s="74" t="s"/>
      <x:c r="AL467" s="74" t="s"/>
      <x:c r="AM467" s="0" t="s"/>
      <x:c r="AN467" s="0" t="s"/>
      <x:c r="AO467" s="0" t="s"/>
      <x:c r="AP467" s="0" t="s"/>
      <x:c r="AQ467" s="0" t="s"/>
      <x:c r="AR467" s="71" t="s"/>
      <x:c r="AS467" s="71" t="s"/>
      <x:c r="AT467" s="0" t="s"/>
      <x:c r="AU467" s="0" t="s"/>
      <x:c r="AV467" s="0" t="s"/>
      <x:c r="AW467" s="0" t="s"/>
      <x:c r="AX467" s="0" t="s"/>
      <x:c r="AY467" s="0" t="s"/>
      <x:c r="AZ467" s="0" t="s"/>
      <x:c r="BA467" s="0" t="s"/>
      <x:c r="BB467" s="0" t="s"/>
      <x:c r="BC467" s="0" t="s"/>
      <x:c r="BD467" s="71" t="s"/>
      <x:c r="BE467" s="0" t="s"/>
      <x:c r="BF467" s="0" t="s"/>
      <x:c r="BG467" s="71" t="s"/>
      <x:c r="BH467" s="76" t="s"/>
      <x:c r="BI467" s="0" t="s"/>
      <x:c r="BJ467" s="0" t="s"/>
      <x:c r="BK467" s="0" t="s"/>
      <x:c r="BL467" s="0" t="s"/>
      <x:c r="BM467" s="0" t="s"/>
      <x:c r="BN467" s="0" t="s"/>
      <x:c r="BO467" s="0" t="s"/>
      <x:c r="BP467" s="0" t="s"/>
      <x:c r="BQ467" s="0" t="s"/>
      <x:c r="BR467" s="0" t="s"/>
      <x:c r="BS467" s="0" t="s"/>
      <x:c r="BT467" s="0" t="s"/>
      <x:c r="BU467" s="0" t="s"/>
      <x:c r="BV467" s="71">
        <x:f>IF(COUNTIF($BF$10:$BF$469,BF467)&gt;1,1,"")</x:f>
      </x:c>
    </x:row>
    <x:row r="468" spans="1:74" customFormat="1" ht="14.25" customHeight="1">
      <x:c r="J468" s="74" t="s"/>
      <x:c r="K468" s="74" t="s"/>
      <x:c r="M468" s="74" t="s"/>
      <x:c r="N468" s="74" t="s"/>
      <x:c r="O468" s="74" t="s"/>
      <x:c r="Q468" s="74" t="s"/>
      <x:c r="R468" s="74" t="s"/>
      <x:c r="S468" s="74" t="s"/>
      <x:c r="U468" s="74" t="s"/>
      <x:c r="V468" s="74" t="s"/>
      <x:c r="W468" s="74" t="s"/>
      <x:c r="Y468" s="74" t="s"/>
      <x:c r="Z468" s="74" t="s"/>
      <x:c r="AA468" s="74" t="s"/>
      <x:c r="AC468" s="74" t="s"/>
      <x:c r="AD468" s="74" t="s"/>
      <x:c r="AE468" s="74" t="s"/>
      <x:c r="AG468" s="74" t="s"/>
      <x:c r="AH468" s="74" t="s"/>
      <x:c r="AI468" s="74" t="s"/>
      <x:c r="AK468" s="74" t="s"/>
      <x:c r="AL468" s="74" t="s"/>
      <x:c r="BV468" s="71">
        <x:f>IF(COUNTIF($BF$10:$BF$469,BF468)&gt;1,1,"")</x:f>
      </x:c>
    </x:row>
    <x:row r="469" spans="1:74" customFormat="1" ht="14.25" customHeight="1" thickBot="1">
      <x:c r="B469" s="77" t="s"/>
      <x:c r="D469" s="67" t="s">
        <x:v>405</x:v>
      </x:c>
      <x:c r="H469" s="105">
        <x:f>H465+H352</x:f>
      </x:c>
      <x:c r="J469" s="74" t="s"/>
      <x:c r="K469" s="74" t="s"/>
      <x:c r="M469" s="74" t="s"/>
      <x:c r="N469" s="74" t="s"/>
      <x:c r="O469" s="74" t="s"/>
      <x:c r="Q469" s="74" t="s"/>
      <x:c r="R469" s="74" t="s"/>
      <x:c r="S469" s="74" t="s"/>
      <x:c r="U469" s="74" t="s"/>
      <x:c r="V469" s="74" t="s"/>
      <x:c r="W469" s="74" t="s"/>
      <x:c r="Y469" s="74" t="s"/>
      <x:c r="Z469" s="74" t="s"/>
      <x:c r="AA469" s="74" t="s"/>
      <x:c r="AC469" s="74" t="s"/>
      <x:c r="AD469" s="74" t="s"/>
      <x:c r="AE469" s="74" t="s"/>
      <x:c r="AG469" s="74" t="s"/>
      <x:c r="AH469" s="74" t="s"/>
      <x:c r="AI469" s="74" t="s"/>
      <x:c r="AK469" s="74" t="s"/>
      <x:c r="AL469" s="74" t="s"/>
      <x:c r="BV469" s="71">
        <x:f>IF(COUNTIF($BF$10:$BF$469,BF469)&gt;1,1,"")</x:f>
      </x:c>
    </x:row>
    <x:row r="470" spans="1:74" customFormat="1" ht="14.25" customHeight="1" thickTop="1">
      <x:c r="A470" s="71" t="s">
        <x:v>194</x:v>
      </x:c>
      <x:c r="J470" s="74" t="s"/>
      <x:c r="K470" s="74" t="s"/>
      <x:c r="M470" s="74" t="s"/>
      <x:c r="N470" s="74" t="s"/>
      <x:c r="O470" s="74" t="s"/>
      <x:c r="Q470" s="74" t="s"/>
      <x:c r="R470" s="74" t="s"/>
      <x:c r="S470" s="74" t="s"/>
      <x:c r="U470" s="74" t="s"/>
      <x:c r="V470" s="74" t="s"/>
      <x:c r="W470" s="74" t="s"/>
      <x:c r="Y470" s="74" t="s"/>
      <x:c r="Z470" s="74" t="s"/>
      <x:c r="AA470" s="74" t="s"/>
      <x:c r="AC470" s="74" t="s"/>
      <x:c r="AD470" s="74" t="s"/>
      <x:c r="AE470" s="74" t="s"/>
      <x:c r="AG470" s="74" t="s"/>
      <x:c r="AH470" s="74" t="s"/>
      <x:c r="AI470" s="74" t="s"/>
      <x:c r="AK470" s="74" t="s"/>
      <x:c r="AL470" s="74" t="s"/>
      <x:c r="BV470" s="71">
        <x:f>IF(COUNTIF($BF$10:$BF$469,BF470)&gt;1,1,"")</x:f>
      </x:c>
    </x:row>
    <x:row r="471" spans="1:74" customFormat="1" ht="14.25" customHeight="1">
      <x:c r="A471" s="71" t="s">
        <x:v>194</x:v>
      </x:c>
      <x:c r="J471" s="74" t="s"/>
      <x:c r="K471" s="74" t="s"/>
      <x:c r="M471" s="74" t="s"/>
      <x:c r="N471" s="74" t="s"/>
      <x:c r="O471" s="74" t="s"/>
      <x:c r="Q471" s="74" t="s"/>
      <x:c r="R471" s="74" t="s"/>
      <x:c r="S471" s="74" t="s"/>
      <x:c r="U471" s="74" t="s"/>
      <x:c r="V471" s="74" t="s"/>
      <x:c r="W471" s="74" t="s"/>
      <x:c r="Y471" s="74" t="s"/>
      <x:c r="Z471" s="74" t="s"/>
      <x:c r="AA471" s="74" t="s"/>
      <x:c r="AC471" s="74" t="s"/>
      <x:c r="AD471" s="74" t="s"/>
      <x:c r="AE471" s="74" t="s"/>
      <x:c r="AG471" s="74" t="s"/>
      <x:c r="AH471" s="74" t="s"/>
      <x:c r="AI471" s="74" t="s"/>
      <x:c r="AK471" s="74" t="s"/>
      <x:c r="AL471" s="74" t="s"/>
      <x:c r="BV471" s="71">
        <x:f>IF(COUNTIF($BF$10:$BF$469,BF471)&gt;1,1,"")</x:f>
      </x:c>
    </x:row>
    <x:row r="472" spans="1:74" customFormat="1" ht="14.25" customHeight="1">
      <x:c r="H472" s="116">
        <x:f>+H469-H244</x:f>
      </x:c>
      <x:c r="J472" s="74" t="s"/>
      <x:c r="K472" s="74" t="s"/>
      <x:c r="M472" s="74" t="s"/>
      <x:c r="N472" s="74" t="s"/>
      <x:c r="O472" s="74" t="s"/>
      <x:c r="Q472" s="74" t="s"/>
      <x:c r="R472" s="74" t="s"/>
      <x:c r="S472" s="74" t="s"/>
      <x:c r="U472" s="74" t="s"/>
      <x:c r="V472" s="74" t="s"/>
      <x:c r="W472" s="74" t="s"/>
      <x:c r="Y472" s="74" t="s"/>
      <x:c r="Z472" s="74" t="s"/>
      <x:c r="AA472" s="74" t="s"/>
      <x:c r="AC472" s="74" t="s"/>
      <x:c r="AD472" s="74" t="s"/>
      <x:c r="AE472" s="74" t="s"/>
      <x:c r="AG472" s="74" t="s"/>
      <x:c r="AH472" s="74" t="s"/>
      <x:c r="AI472" s="74" t="s"/>
      <x:c r="AK472" s="74" t="s"/>
      <x:c r="AL472" s="74" t="s"/>
      <x:c r="BV472" s="71">
        <x:f>IF(COUNTIF($BF$10:$BF$469,BF472)&gt;1,1,"")</x:f>
      </x:c>
    </x:row>
    <x:row r="473" spans="1:74" customFormat="1" ht="14.25" customHeight="1">
      <x:c r="J473" s="74" t="s"/>
      <x:c r="K473" s="74" t="s"/>
      <x:c r="M473" s="74" t="s"/>
      <x:c r="N473" s="74" t="s"/>
      <x:c r="O473" s="74" t="s"/>
      <x:c r="Q473" s="74" t="s"/>
      <x:c r="R473" s="74" t="s"/>
      <x:c r="S473" s="74" t="s"/>
      <x:c r="U473" s="74" t="s"/>
      <x:c r="V473" s="74" t="s"/>
      <x:c r="W473" s="74" t="s"/>
      <x:c r="Y473" s="74" t="s"/>
      <x:c r="Z473" s="74" t="s"/>
      <x:c r="AA473" s="74" t="s"/>
      <x:c r="AC473" s="74" t="s"/>
      <x:c r="AD473" s="74" t="s"/>
      <x:c r="AE473" s="74" t="s"/>
      <x:c r="AG473" s="74" t="s"/>
      <x:c r="AH473" s="74" t="s"/>
      <x:c r="AI473" s="74" t="s"/>
      <x:c r="AK473" s="74" t="s"/>
      <x:c r="AL473" s="74" t="s"/>
      <x:c r="BV473" s="71">
        <x:f>IF(COUNTIF($BF$10:$BF$469,BF473)&gt;1,1,"")</x:f>
      </x:c>
    </x:row>
    <x:row r="474" spans="1:74" customFormat="1" ht="14.25" customHeight="1">
      <x:c r="J474" s="74" t="s"/>
      <x:c r="K474" s="74" t="s"/>
      <x:c r="M474" s="74" t="s"/>
      <x:c r="N474" s="74" t="s"/>
      <x:c r="O474" s="74" t="s"/>
      <x:c r="Q474" s="74" t="s"/>
      <x:c r="R474" s="74" t="s"/>
      <x:c r="S474" s="74" t="s"/>
      <x:c r="U474" s="74" t="s"/>
      <x:c r="V474" s="74" t="s"/>
      <x:c r="W474" s="74" t="s"/>
      <x:c r="Y474" s="74" t="s"/>
      <x:c r="Z474" s="74" t="s"/>
      <x:c r="AA474" s="74" t="s"/>
      <x:c r="AC474" s="74" t="s"/>
      <x:c r="AD474" s="74" t="s"/>
      <x:c r="AE474" s="74" t="s"/>
      <x:c r="AG474" s="74" t="s"/>
      <x:c r="AH474" s="74" t="s"/>
      <x:c r="AI474" s="74" t="s"/>
      <x:c r="AK474" s="74" t="s"/>
      <x:c r="AL474" s="74" t="s"/>
      <x:c r="BV474" s="71">
        <x:f>IF(COUNTIF($BF$10:$BF$469,BF474)&gt;1,1,"")</x:f>
      </x:c>
    </x:row>
    <x:row r="475" spans="1:74" customFormat="1" ht="14.25" customHeight="1">
      <x:c r="BV475" s="71">
        <x:f>IF(COUNTIF($BF$10:$BF$469,BF475)&gt;1,1,"")</x:f>
      </x:c>
    </x:row>
    <x:row r="482" spans="1:74" customFormat="1" ht="14.25" customHeight="1">
      <x:c r="BD482" s="71">
        <x:f>COUNTIF($BC$10:$BC$469,BC482)</x:f>
      </x:c>
    </x:row>
    <x:row r="483" spans="1:74" customFormat="1" ht="14.25" customHeight="1">
      <x:c r="BD483" s="71">
        <x:f>COUNTIF($BC$10:$BC$469,BC483)</x:f>
      </x:c>
    </x:row>
    <x:row r="484" spans="1:74" customFormat="1" ht="14.25" customHeight="1">
      <x:c r="BD484" s="71">
        <x:f>COUNTIF($BC$10:$BC$469,BC484)</x:f>
      </x:c>
    </x:row>
    <x:row r="485" spans="1:74" customFormat="1" ht="14.25" customHeight="1">
      <x:c r="BD485" s="71">
        <x:f>COUNTIF($BC$10:$BC$469,BC485)</x:f>
      </x:c>
    </x:row>
    <x:row r="486" spans="1:74" customFormat="1" ht="14.25" customHeight="1">
      <x:c r="BD486" s="71">
        <x:f>COUNTIF($BC$10:$BC$469,BC486)</x:f>
      </x:c>
    </x:row>
    <x:row r="487" spans="1:74" customFormat="1" ht="14.25" customHeight="1">
      <x:c r="BD487" s="71">
        <x:f>COUNTIF($BC$10:$BC$469,BC487)</x:f>
      </x:c>
    </x:row>
    <x:row r="488" spans="1:74" customFormat="1" ht="14.25" customHeight="1">
      <x:c r="BD488" s="71">
        <x:f>COUNTIF($BC$10:$BC$469,BC488)</x:f>
      </x:c>
    </x:row>
    <x:row r="489" spans="1:74" customFormat="1" ht="14.25" customHeight="1">
      <x:c r="BD489" s="71">
        <x:f>COUNTIF($BC$10:$BC$469,BC489)</x:f>
      </x:c>
    </x:row>
    <x:row r="490" spans="1:74" customFormat="1" ht="14.25" customHeight="1">
      <x:c r="BD490" s="71">
        <x:f>COUNTIF($BC$10:$BC$469,BC490)</x:f>
      </x:c>
    </x:row>
    <x:row r="491" spans="1:74" customFormat="1" ht="14.25" customHeight="1">
      <x:c r="BD491" s="71">
        <x:f>COUNTIF($BC$10:$BC$469,BC491)</x:f>
      </x:c>
    </x:row>
    <x:row r="492" spans="1:74" customFormat="1" ht="14.25" customHeight="1">
      <x:c r="BD492" s="71">
        <x:f>COUNTIF($BC$10:$BC$469,BC492)</x:f>
      </x:c>
    </x:row>
    <x:row r="493" spans="1:74" customFormat="1" ht="14.25" customHeight="1">
      <x:c r="BD493" s="71">
        <x:f>COUNTIF($BC$10:$BC$469,BC493)</x:f>
      </x:c>
    </x:row>
    <x:row r="494" spans="1:74" customFormat="1" ht="14.25" customHeight="1">
      <x:c r="BD494" s="71">
        <x:f>COUNTIF($BC$10:$BC$469,BC494)</x:f>
      </x:c>
    </x:row>
    <x:row r="495" spans="1:74" customFormat="1" ht="14.25" customHeight="1">
      <x:c r="BD495" s="71">
        <x:f>COUNTIF($BC$10:$BC$469,BC495)</x:f>
      </x:c>
    </x:row>
    <x:row r="496" spans="1:74" customFormat="1" ht="14.25" customHeight="1">
      <x:c r="BD496" s="71">
        <x:f>COUNTIF($BC$10:$BC$469,BC496)</x:f>
      </x:c>
    </x:row>
    <x:row r="497" spans="1:74" customFormat="1" ht="14.25" customHeight="1">
      <x:c r="BD497" s="71">
        <x:f>COUNTIF($BC$10:$BC$469,BC497)</x:f>
      </x:c>
    </x:row>
    <x:row r="498" spans="1:74" customFormat="1" ht="14.25" customHeight="1">
      <x:c r="BD498" s="71">
        <x:f>COUNTIF($BC$10:$BC$469,BC498)</x:f>
      </x:c>
    </x:row>
    <x:row r="499" spans="1:74" customFormat="1" ht="14.25" customHeight="1">
      <x:c r="BD499" s="71">
        <x:f>COUNTIF($BC$10:$BC$469,BC499)</x:f>
      </x:c>
    </x:row>
    <x:row r="500" spans="1:74" customFormat="1" ht="14.25" customHeight="1">
      <x:c r="BD500" s="71">
        <x:f>COUNTIF($BC$10:$BC$469,BC500)</x:f>
      </x:c>
    </x:row>
    <x:row r="501" spans="1:74" customFormat="1" ht="14.25" customHeight="1">
      <x:c r="BD501" s="71">
        <x:f>COUNTIF($BC$10:$BC$469,BC501)</x:f>
      </x:c>
    </x:row>
    <x:row r="502" spans="1:74" customFormat="1" ht="14.25" customHeight="1">
      <x:c r="BD502" s="71">
        <x:f>COUNTIF($BC$10:$BC$469,BC502)</x:f>
      </x:c>
    </x:row>
    <x:row r="503" spans="1:74" customFormat="1" ht="14.25" customHeight="1">
      <x:c r="BD503" s="71">
        <x:f>COUNTIF($BC$10:$BC$469,BC503)</x:f>
      </x:c>
    </x:row>
    <x:row r="504" spans="1:74" customFormat="1" ht="14.25" customHeight="1">
      <x:c r="BD504" s="71">
        <x:f>COUNTIF($BC$10:$BC$469,BC504)</x:f>
      </x:c>
    </x:row>
    <x:row r="505" spans="1:74" customFormat="1" ht="14.25" customHeight="1">
      <x:c r="BD505" s="71">
        <x:f>COUNTIF($BC$10:$BC$469,BC505)</x:f>
      </x:c>
    </x:row>
    <x:row r="506" spans="1:74" customFormat="1" ht="14.25" customHeight="1">
      <x:c r="BD506" s="71">
        <x:f>COUNTIF($BC$10:$BC$469,BC506)</x:f>
      </x:c>
    </x:row>
    <x:row r="507" spans="1:74" customFormat="1" ht="14.25" customHeight="1">
      <x:c r="BD507" s="71">
        <x:f>COUNTIF($BC$10:$BC$469,BC507)</x:f>
      </x:c>
    </x:row>
    <x:row r="508" spans="1:74" customFormat="1" ht="14.25" customHeight="1">
      <x:c r="BD508" s="71">
        <x:f>COUNTIF($BC$10:$BC$469,BC508)</x:f>
      </x:c>
    </x:row>
    <x:row r="509" spans="1:74" customFormat="1" ht="14.25" customHeight="1">
      <x:c r="BD509" s="71">
        <x:f>COUNTIF($BC$10:$BC$469,BC509)</x:f>
      </x:c>
    </x:row>
    <x:row r="510" spans="1:74" customFormat="1" ht="14.25" customHeight="1">
      <x:c r="BD510" s="71">
        <x:f>COUNTIF($BC$10:$BC$469,BC510)</x:f>
      </x:c>
    </x:row>
    <x:row r="511" spans="1:74" customFormat="1" ht="14.25" customHeight="1">
      <x:c r="BD511" s="71">
        <x:f>COUNTIF($BC$10:$BC$469,BC511)</x:f>
      </x:c>
    </x:row>
    <x:row r="512" spans="1:74" customFormat="1" ht="14.25" customHeight="1">
      <x:c r="BD512" s="71">
        <x:f>COUNTIF($BC$10:$BC$469,BC512)</x:f>
      </x:c>
    </x:row>
    <x:row r="513" spans="1:74" customFormat="1" ht="14.25" customHeight="1">
      <x:c r="BD513" s="71">
        <x:f>COUNTIF($BC$10:$BC$469,BC513)</x:f>
      </x:c>
    </x:row>
    <x:row r="514" spans="1:74" customFormat="1" ht="14.25" customHeight="1">
      <x:c r="BD514" s="71">
        <x:f>COUNTIF($BC$10:$BC$469,BC514)</x:f>
      </x:c>
    </x:row>
    <x:row r="515" spans="1:74" customFormat="1" ht="14.25" customHeight="1">
      <x:c r="BD515" s="71">
        <x:f>COUNTIF($BC$10:$BC$469,BC515)</x:f>
      </x:c>
    </x:row>
    <x:row r="516" spans="1:74" customFormat="1" ht="14.25" customHeight="1">
      <x:c r="BD516" s="71">
        <x:f>COUNTIF($BC$10:$BC$469,BC516)</x:f>
      </x:c>
    </x:row>
    <x:row r="517" spans="1:74" customFormat="1" ht="14.25" customHeight="1">
      <x:c r="BD517" s="71">
        <x:f>COUNTIF($BC$10:$BC$469,BC517)</x:f>
      </x:c>
    </x:row>
    <x:row r="518" spans="1:74" customFormat="1" ht="14.25" customHeight="1">
      <x:c r="BD518" s="71">
        <x:f>COUNTIF($BC$10:$BC$469,BC518)</x:f>
      </x:c>
    </x:row>
    <x:row r="519" spans="1:74" customFormat="1" ht="14.25" customHeight="1">
      <x:c r="BD519" s="71">
        <x:f>COUNTIF($BC$10:$BC$469,BC519)</x:f>
      </x:c>
    </x:row>
    <x:row r="520" spans="1:74" customFormat="1" ht="14.25" customHeight="1">
      <x:c r="BD520" s="71">
        <x:f>COUNTIF($BC$10:$BC$469,BC520)</x:f>
      </x:c>
    </x:row>
    <x:row r="521" spans="1:74" customFormat="1" ht="14.25" customHeight="1">
      <x:c r="BD521" s="71">
        <x:f>COUNTIF($BC$10:$BC$469,BC521)</x:f>
      </x:c>
    </x:row>
    <x:row r="522" spans="1:74" customFormat="1" ht="14.25" customHeight="1">
      <x:c r="BD522" s="71">
        <x:f>COUNTIF($BC$10:$BC$469,BC522)</x:f>
      </x:c>
    </x:row>
    <x:row r="523" spans="1:74" customFormat="1" ht="14.25" customHeight="1">
      <x:c r="BD523" s="71">
        <x:f>COUNTIF($BC$10:$BC$469,BC523)</x:f>
      </x:c>
    </x:row>
    <x:row r="524" spans="1:74" customFormat="1" ht="14.25" customHeight="1">
      <x:c r="BD524" s="71">
        <x:f>COUNTIF($BC$10:$BC$469,BC524)</x:f>
      </x:c>
    </x:row>
    <x:row r="525" spans="1:74" customFormat="1" ht="14.25" customHeight="1">
      <x:c r="BD525" s="71">
        <x:f>COUNTIF($BC$10:$BC$469,BC525)</x:f>
      </x:c>
    </x:row>
    <x:row r="526" spans="1:74" customFormat="1" ht="14.25" customHeight="1">
      <x:c r="BD526" s="71">
        <x:f>COUNTIF($BC$10:$BC$469,BC526)</x:f>
      </x:c>
    </x:row>
    <x:row r="527" spans="1:74" customFormat="1" ht="14.25" customHeight="1">
      <x:c r="BD527" s="71">
        <x:f>COUNTIF($BC$10:$BC$469,BC527)</x:f>
      </x:c>
    </x:row>
    <x:row r="528" spans="1:74" customFormat="1" ht="14.25" customHeight="1">
      <x:c r="BD528" s="71">
        <x:f>COUNTIF($BC$10:$BC$469,BC528)</x:f>
      </x:c>
    </x:row>
    <x:row r="529" spans="1:74" customFormat="1" ht="14.25" customHeight="1">
      <x:c r="BD529" s="71">
        <x:f>COUNTIF($BC$10:$BC$469,BC529)</x:f>
      </x:c>
    </x:row>
    <x:row r="530" spans="1:74" customFormat="1" ht="14.25" customHeight="1">
      <x:c r="BD530" s="71">
        <x:f>COUNTIF($BC$10:$BC$469,BC530)</x:f>
      </x:c>
    </x:row>
    <x:row r="531" spans="1:74" customFormat="1" ht="14.25" customHeight="1">
      <x:c r="BD531" s="71">
        <x:f>COUNTIF($BC$10:$BC$469,BC531)</x:f>
      </x:c>
    </x:row>
    <x:row r="532" spans="1:74" customFormat="1" ht="14.25" customHeight="1">
      <x:c r="BD532" s="71">
        <x:f>COUNTIF($BC$10:$BC$469,BC532)</x:f>
      </x:c>
    </x:row>
    <x:row r="533" spans="1:74" customFormat="1" ht="14.25" customHeight="1">
      <x:c r="BD533" s="71">
        <x:f>COUNTIF($BC$10:$BC$469,BC533)</x:f>
      </x:c>
    </x:row>
    <x:row r="534" spans="1:74" customFormat="1" ht="14.25" customHeight="1">
      <x:c r="BD534" s="71">
        <x:f>COUNTIF($BC$10:$BC$469,BC534)</x:f>
      </x:c>
    </x:row>
    <x:row r="535" spans="1:74" customFormat="1" ht="14.25" customHeight="1">
      <x:c r="BD535" s="71">
        <x:f>COUNTIF($BC$10:$BC$469,BC535)</x:f>
      </x:c>
    </x:row>
    <x:row r="536" spans="1:74" customFormat="1" ht="14.25" customHeight="1">
      <x:c r="BD536" s="71">
        <x:f>COUNTIF($BC$10:$BC$469,BC536)</x:f>
      </x:c>
    </x:row>
    <x:row r="537" spans="1:74" customFormat="1" ht="14.25" customHeight="1">
      <x:c r="BD537" s="71">
        <x:f>COUNTIF($BC$10:$BC$469,BC537)</x:f>
      </x:c>
    </x:row>
    <x:row r="538" spans="1:74" customFormat="1" ht="14.25" customHeight="1">
      <x:c r="BD538" s="71">
        <x:f>COUNTIF($BC$10:$BC$469,BC538)</x:f>
      </x:c>
    </x:row>
    <x:row r="539" spans="1:74" customFormat="1" ht="14.25" customHeight="1">
      <x:c r="BD539" s="71">
        <x:f>COUNTIF($BC$10:$BC$469,BC539)</x:f>
      </x:c>
    </x:row>
    <x:row r="540" spans="1:74" customFormat="1" ht="14.25" customHeight="1">
      <x:c r="BD540" s="71">
        <x:f>COUNTIF($BC$10:$BC$469,BC540)</x:f>
      </x:c>
    </x:row>
    <x:row r="541" spans="1:74" customFormat="1" ht="14.25" customHeight="1">
      <x:c r="BD541" s="71">
        <x:f>COUNTIF($BC$10:$BC$469,BC541)</x:f>
      </x:c>
    </x:row>
    <x:row r="542" spans="1:74" customFormat="1" ht="14.25" customHeight="1">
      <x:c r="BD542" s="71">
        <x:f>COUNTIF($BC$10:$BC$469,BC542)</x:f>
      </x:c>
    </x:row>
    <x:row r="543" spans="1:74" customFormat="1" ht="14.25" customHeight="1">
      <x:c r="BD543" s="71">
        <x:f>COUNTIF($BC$10:$BC$469,BC543)</x:f>
      </x:c>
    </x:row>
    <x:row r="544" spans="1:74" customFormat="1" ht="14.25" customHeight="1">
      <x:c r="BD544" s="71">
        <x:f>COUNTIF($BC$10:$BC$469,BC544)</x:f>
      </x:c>
    </x:row>
    <x:row r="545" spans="1:74" customFormat="1" ht="14.25" customHeight="1">
      <x:c r="BD545" s="71">
        <x:f>COUNTIF($BC$10:$BC$469,BC545)</x:f>
      </x:c>
    </x:row>
    <x:row r="546" spans="1:74" customFormat="1" ht="14.25" customHeight="1">
      <x:c r="BD546" s="71">
        <x:f>COUNTIF($BC$10:$BC$469,BC546)</x:f>
      </x:c>
    </x:row>
    <x:row r="547" spans="1:74" customFormat="1" ht="14.25" customHeight="1">
      <x:c r="BD547" s="71">
        <x:f>COUNTIF($BC$10:$BC$469,BC547)</x:f>
      </x:c>
    </x:row>
    <x:row r="548" spans="1:74" customFormat="1" ht="14.25" customHeight="1">
      <x:c r="BD548" s="71">
        <x:f>COUNTIF($BC$10:$BC$469,BC548)</x:f>
      </x:c>
    </x:row>
    <x:row r="549" spans="1:74" customFormat="1" ht="14.25" customHeight="1">
      <x:c r="BD549" s="71">
        <x:f>COUNTIF($BC$10:$BC$469,BC549)</x:f>
      </x:c>
    </x:row>
    <x:row r="550" spans="1:74" customFormat="1" ht="14.25" customHeight="1">
      <x:c r="BD550" s="71">
        <x:f>COUNTIF($BC$10:$BC$469,BC550)</x:f>
      </x:c>
    </x:row>
    <x:row r="551" spans="1:74" customFormat="1" ht="14.25" customHeight="1">
      <x:c r="BD551" s="71">
        <x:f>COUNTIF($BC$10:$BC$469,BC551)</x:f>
      </x:c>
    </x:row>
    <x:row r="552" spans="1:74" customFormat="1" ht="14.25" customHeight="1">
      <x:c r="BD552" s="71">
        <x:f>COUNTIF($BC$10:$BC$469,BC552)</x:f>
      </x:c>
    </x:row>
    <x:row r="553" spans="1:74" customFormat="1" ht="14.25" customHeight="1">
      <x:c r="BD553" s="71">
        <x:f>COUNTIF($BC$10:$BC$469,BC553)</x:f>
      </x:c>
    </x:row>
    <x:row r="554" spans="1:74" customFormat="1" ht="14.25" customHeight="1">
      <x:c r="BD554" s="71">
        <x:f>COUNTIF($BC$10:$BC$469,BC554)</x:f>
      </x:c>
    </x:row>
    <x:row r="555" spans="1:74" customFormat="1" ht="14.25" customHeight="1">
      <x:c r="BD555" s="71">
        <x:f>COUNTIF($BC$10:$BC$469,BC555)</x:f>
      </x:c>
    </x:row>
    <x:row r="556" spans="1:74" customFormat="1" ht="14.25" customHeight="1">
      <x:c r="BD556" s="71">
        <x:f>COUNTIF($BC$10:$BC$469,BC556)</x:f>
      </x:c>
    </x:row>
    <x:row r="557" spans="1:74" customFormat="1" ht="14.25" customHeight="1">
      <x:c r="BD557" s="71">
        <x:f>COUNTIF($BC$10:$BC$469,BC557)</x:f>
      </x:c>
    </x:row>
    <x:row r="558" spans="1:74" customFormat="1" ht="14.25" customHeight="1">
      <x:c r="BD558" s="71">
        <x:f>COUNTIF($BC$10:$BC$469,BC558)</x:f>
      </x:c>
    </x:row>
    <x:row r="559" spans="1:74" customFormat="1" ht="14.25" customHeight="1">
      <x:c r="BD559" s="71">
        <x:f>COUNTIF($BC$10:$BC$469,BC559)</x:f>
      </x:c>
    </x:row>
    <x:row r="560" spans="1:74" customFormat="1" ht="14.25" customHeight="1">
      <x:c r="BD560" s="71">
        <x:f>COUNTIF($BC$10:$BC$469,BC560)</x:f>
      </x:c>
    </x:row>
    <x:row r="561" spans="1:74" customFormat="1" ht="14.25" customHeight="1">
      <x:c r="BD561" s="71">
        <x:f>COUNTIF($BC$10:$BC$469,BC561)</x:f>
      </x:c>
    </x:row>
    <x:row r="562" spans="1:74" customFormat="1" ht="14.25" customHeight="1">
      <x:c r="BD562" s="71">
        <x:f>COUNTIF($BC$10:$BC$469,BC562)</x:f>
      </x:c>
    </x:row>
    <x:row r="563" spans="1:74" customFormat="1" ht="14.25" customHeight="1">
      <x:c r="BD563" s="71">
        <x:f>COUNTIF($BC$10:$BC$469,BC563)</x:f>
      </x:c>
    </x:row>
    <x:row r="564" spans="1:74" customFormat="1" ht="14.25" customHeight="1">
      <x:c r="BD564" s="71">
        <x:f>COUNTIF($BC$10:$BC$469,BC564)</x:f>
      </x:c>
    </x:row>
    <x:row r="565" spans="1:74" customFormat="1" ht="14.25" customHeight="1">
      <x:c r="BD565" s="71">
        <x:f>COUNTIF($BC$10:$BC$469,BC565)</x:f>
      </x:c>
    </x:row>
    <x:row r="566" spans="1:74" customFormat="1" ht="14.25" customHeight="1">
      <x:c r="BD566" s="71">
        <x:f>COUNTIF($BC$10:$BC$469,BC566)</x:f>
      </x:c>
    </x:row>
    <x:row r="567" spans="1:74" customFormat="1" ht="14.25" customHeight="1">
      <x:c r="BD567" s="71">
        <x:f>COUNTIF($BC$10:$BC$469,BC567)</x:f>
      </x:c>
    </x:row>
    <x:row r="568" spans="1:74" customFormat="1" ht="14.25" customHeight="1">
      <x:c r="BD568" s="71">
        <x:f>COUNTIF($BC$10:$BC$469,BC568)</x:f>
      </x:c>
    </x:row>
    <x:row r="569" spans="1:74" customFormat="1" ht="14.25" customHeight="1">
      <x:c r="BD569" s="71">
        <x:f>COUNTIF($BC$10:$BC$469,BC569)</x:f>
      </x:c>
    </x:row>
    <x:row r="570" spans="1:74" customFormat="1" ht="14.25" customHeight="1">
      <x:c r="BD570" s="71">
        <x:f>COUNTIF($BC$10:$BC$469,BC570)</x:f>
      </x:c>
    </x:row>
    <x:row r="571" spans="1:74" customFormat="1" ht="14.25" customHeight="1">
      <x:c r="BD571" s="71">
        <x:f>COUNTIF($BC$10:$BC$469,BC571)</x:f>
      </x:c>
    </x:row>
    <x:row r="572" spans="1:74" customFormat="1" ht="14.25" customHeight="1">
      <x:c r="BD572" s="71">
        <x:f>COUNTIF($BC$10:$BC$469,BC572)</x:f>
      </x:c>
    </x:row>
    <x:row r="573" spans="1:74" customFormat="1" ht="14.25" customHeight="1">
      <x:c r="BD573" s="71">
        <x:f>COUNTIF($BC$10:$BC$469,BC573)</x:f>
      </x:c>
    </x:row>
    <x:row r="574" spans="1:74" customFormat="1" ht="14.25" customHeight="1">
      <x:c r="BD574" s="71">
        <x:f>COUNTIF($BC$10:$BC$469,BC574)</x:f>
      </x:c>
    </x:row>
    <x:row r="575" spans="1:74" customFormat="1" ht="14.25" customHeight="1">
      <x:c r="BD575" s="71">
        <x:f>COUNTIF($BC$10:$BC$469,BC575)</x:f>
      </x:c>
    </x:row>
    <x:row r="576" spans="1:74" customFormat="1" ht="14.25" customHeight="1">
      <x:c r="BD576" s="71">
        <x:f>COUNTIF($BC$10:$BC$469,BC576)</x:f>
      </x:c>
    </x:row>
    <x:row r="577" spans="1:74" customFormat="1" ht="14.25" customHeight="1">
      <x:c r="BD577" s="71">
        <x:f>COUNTIF($BC$10:$BC$469,BC577)</x:f>
      </x:c>
    </x:row>
    <x:row r="578" spans="1:74" customFormat="1" ht="14.25" customHeight="1">
      <x:c r="BD578" s="71">
        <x:f>COUNTIF($BC$10:$BC$469,BC578)</x:f>
      </x:c>
    </x:row>
    <x:row r="579" spans="1:74" customFormat="1" ht="14.25" customHeight="1">
      <x:c r="BD579" s="71">
        <x:f>COUNTIF($BC$10:$BC$469,BC579)</x:f>
      </x:c>
    </x:row>
    <x:row r="580" spans="1:74" customFormat="1" ht="14.25" customHeight="1">
      <x:c r="BD580" s="71">
        <x:f>COUNTIF($BC$10:$BC$469,BC580)</x:f>
      </x:c>
    </x:row>
    <x:row r="581" spans="1:74" customFormat="1" ht="14.25" customHeight="1">
      <x:c r="BD581" s="71">
        <x:f>COUNTIF($BC$10:$BC$469,BC581)</x:f>
      </x:c>
    </x:row>
    <x:row r="582" spans="1:74" customFormat="1" ht="14.25" customHeight="1">
      <x:c r="BD582" s="71">
        <x:f>COUNTIF($BC$10:$BC$469,BC582)</x:f>
      </x:c>
    </x:row>
    <x:row r="583" spans="1:74" customFormat="1" ht="14.25" customHeight="1">
      <x:c r="BD583" s="71">
        <x:f>COUNTIF($BC$10:$BC$469,BC583)</x:f>
      </x:c>
    </x:row>
    <x:row r="584" spans="1:74" customFormat="1" ht="14.25" customHeight="1">
      <x:c r="BD584" s="71">
        <x:f>COUNTIF($BC$10:$BC$469,BC584)</x:f>
      </x:c>
    </x:row>
    <x:row r="585" spans="1:74" customFormat="1" ht="14.25" customHeight="1">
      <x:c r="BD585" s="71">
        <x:f>COUNTIF($BC$10:$BC$469,BC585)</x:f>
      </x:c>
    </x:row>
    <x:row r="586" spans="1:74" customFormat="1" ht="14.25" customHeight="1">
      <x:c r="BD586" s="71">
        <x:f>COUNTIF($BC$10:$BC$469,BC586)</x:f>
      </x:c>
    </x:row>
    <x:row r="587" spans="1:74" customFormat="1" ht="14.25" customHeight="1">
      <x:c r="BD587" s="71">
        <x:f>COUNTIF($BC$10:$BC$469,BC587)</x:f>
      </x:c>
    </x:row>
    <x:row r="588" spans="1:74" customFormat="1" ht="14.25" customHeight="1">
      <x:c r="BD588" s="71">
        <x:f>COUNTIF($BC$10:$BC$469,BC588)</x:f>
      </x:c>
    </x:row>
    <x:row r="589" spans="1:74" customFormat="1" ht="14.25" customHeight="1">
      <x:c r="BD589" s="71">
        <x:f>COUNTIF($BC$10:$BC$469,BC589)</x:f>
      </x:c>
    </x:row>
    <x:row r="590" spans="1:74" customFormat="1" ht="14.25" customHeight="1">
      <x:c r="BD590" s="71">
        <x:f>COUNTIF($BC$10:$BC$469,BC590)</x:f>
      </x:c>
    </x:row>
    <x:row r="591" spans="1:74" customFormat="1" ht="14.25" customHeight="1">
      <x:c r="BD591" s="71">
        <x:f>COUNTIF($BC$10:$BC$469,BC591)</x:f>
      </x:c>
    </x:row>
    <x:row r="592" spans="1:74" customFormat="1" ht="14.25" customHeight="1">
      <x:c r="BD592" s="71">
        <x:f>COUNTIF($BC$10:$BC$469,BC592)</x:f>
      </x:c>
    </x:row>
    <x:row r="593" spans="1:74" customFormat="1" ht="14.25" customHeight="1">
      <x:c r="BD593" s="71">
        <x:f>COUNTIF($BC$10:$BC$469,BC593)</x:f>
      </x:c>
    </x:row>
    <x:row r="594" spans="1:74" customFormat="1" ht="14.25" customHeight="1">
      <x:c r="BD594" s="71">
        <x:f>COUNTIF($BC$10:$BC$469,BC594)</x:f>
      </x:c>
    </x:row>
    <x:row r="595" spans="1:74" customFormat="1" ht="14.25" customHeight="1">
      <x:c r="BD595" s="71">
        <x:f>COUNTIF($BC$10:$BC$469,BC595)</x:f>
      </x:c>
    </x:row>
    <x:row r="596" spans="1:74" customFormat="1" ht="14.25" customHeight="1">
      <x:c r="BD596" s="71">
        <x:f>COUNTIF($BC$10:$BC$469,BC596)</x:f>
      </x:c>
    </x:row>
    <x:row r="597" spans="1:74" customFormat="1" ht="14.25" customHeight="1">
      <x:c r="BD597" s="71">
        <x:f>COUNTIF($BC$10:$BC$469,BC597)</x:f>
      </x:c>
    </x:row>
    <x:row r="598" spans="1:74" customFormat="1" ht="14.25" customHeight="1">
      <x:c r="BD598" s="71">
        <x:f>COUNTIF($BC$10:$BC$469,BC598)</x:f>
      </x:c>
    </x:row>
    <x:row r="599" spans="1:74" customFormat="1" ht="14.25" customHeight="1">
      <x:c r="BD599" s="71">
        <x:f>COUNTIF($BC$10:$BC$469,BC599)</x:f>
      </x:c>
    </x:row>
    <x:row r="600" spans="1:74" customFormat="1" ht="14.25" customHeight="1">
      <x:c r="BD600" s="71">
        <x:f>COUNTIF($BC$10:$BC$469,BC600)</x:f>
      </x:c>
    </x:row>
    <x:row r="601" spans="1:74" customFormat="1" ht="14.25" customHeight="1">
      <x:c r="BD601" s="71">
        <x:f>COUNTIF($BC$10:$BC$469,BC601)</x:f>
      </x:c>
    </x:row>
    <x:row r="602" spans="1:74" customFormat="1" ht="14.25" customHeight="1">
      <x:c r="BD602" s="71">
        <x:f>COUNTIF($BC$10:$BC$469,BC602)</x:f>
      </x:c>
    </x:row>
    <x:row r="603" spans="1:74" customFormat="1" ht="14.25" customHeight="1">
      <x:c r="BD603" s="71">
        <x:f>COUNTIF($BC$10:$BC$469,BC603)</x:f>
      </x:c>
    </x:row>
    <x:row r="604" spans="1:74" customFormat="1" ht="14.25" customHeight="1">
      <x:c r="BD604" s="71">
        <x:f>COUNTIF($BC$10:$BC$469,BC604)</x:f>
      </x:c>
    </x:row>
    <x:row r="605" spans="1:74" customFormat="1" ht="14.25" customHeight="1">
      <x:c r="BD605" s="71">
        <x:f>COUNTIF($BC$10:$BC$469,BC605)</x:f>
      </x:c>
    </x:row>
    <x:row r="606" spans="1:74" customFormat="1" ht="14.25" customHeight="1">
      <x:c r="BD606" s="71">
        <x:f>COUNTIF($BC$10:$BC$469,BC606)</x:f>
      </x:c>
    </x:row>
    <x:row r="607" spans="1:74" customFormat="1" ht="14.25" customHeight="1">
      <x:c r="BD607" s="71">
        <x:f>COUNTIF($BC$10:$BC$469,BC607)</x:f>
      </x:c>
    </x:row>
    <x:row r="608" spans="1:74" customFormat="1" ht="14.25" customHeight="1">
      <x:c r="BD608" s="71">
        <x:f>COUNTIF($BC$10:$BC$469,BC608)</x:f>
      </x:c>
    </x:row>
    <x:row r="609" spans="1:74" customFormat="1" ht="14.25" customHeight="1">
      <x:c r="BD609" s="71">
        <x:f>COUNTIF($BC$10:$BC$469,BC609)</x:f>
      </x:c>
    </x:row>
    <x:row r="610" spans="1:74" customFormat="1" ht="14.25" customHeight="1">
      <x:c r="BD610" s="71">
        <x:f>COUNTIF($BC$10:$BC$469,BC610)</x:f>
      </x:c>
    </x:row>
    <x:row r="611" spans="1:74" customFormat="1" ht="14.25" customHeight="1">
      <x:c r="BD611" s="71">
        <x:f>COUNTIF($BC$10:$BC$469,BC611)</x:f>
      </x:c>
    </x:row>
    <x:row r="612" spans="1:74" customFormat="1" ht="14.25" customHeight="1">
      <x:c r="BD612" s="71">
        <x:f>COUNTIF($BC$10:$BC$469,BC612)</x:f>
      </x:c>
    </x:row>
    <x:row r="613" spans="1:74" customFormat="1" ht="14.25" customHeight="1">
      <x:c r="BD613" s="71">
        <x:f>COUNTIF($BC$10:$BC$469,BC613)</x:f>
      </x:c>
    </x:row>
    <x:row r="614" spans="1:74" customFormat="1" ht="14.25" customHeight="1">
      <x:c r="BD614" s="71">
        <x:f>COUNTIF($BC$10:$BC$469,BC614)</x:f>
      </x:c>
    </x:row>
    <x:row r="615" spans="1:74" customFormat="1" ht="14.25" customHeight="1">
      <x:c r="BD615" s="71">
        <x:f>COUNTIF($BC$10:$BC$469,BC615)</x:f>
      </x:c>
    </x:row>
    <x:row r="616" spans="1:74" customFormat="1" ht="14.25" customHeight="1">
      <x:c r="BD616" s="71">
        <x:f>COUNTIF($BC$10:$BC$469,BC616)</x:f>
      </x:c>
    </x:row>
    <x:row r="617" spans="1:74" customFormat="1" ht="14.25" customHeight="1">
      <x:c r="BD617" s="71">
        <x:f>COUNTIF($BC$10:$BC$469,BC617)</x:f>
      </x:c>
    </x:row>
    <x:row r="618" spans="1:74" customFormat="1" ht="14.25" customHeight="1">
      <x:c r="BD618" s="71">
        <x:f>COUNTIF($BC$10:$BC$469,BC618)</x:f>
      </x:c>
    </x:row>
    <x:row r="619" spans="1:74" customFormat="1" ht="14.25" customHeight="1">
      <x:c r="BD619" s="71">
        <x:f>COUNTIF($BC$10:$BC$469,BC619)</x:f>
      </x:c>
    </x:row>
    <x:row r="620" spans="1:74" customFormat="1" ht="14.25" customHeight="1">
      <x:c r="BD620" s="71">
        <x:f>COUNTIF($BC$10:$BC$469,BC620)</x:f>
      </x:c>
    </x:row>
    <x:row r="621" spans="1:74" customFormat="1" ht="14.25" customHeight="1">
      <x:c r="BD621" s="71">
        <x:f>COUNTIF($BC$10:$BC$469,BC621)</x:f>
      </x:c>
    </x:row>
    <x:row r="622" spans="1:74" customFormat="1" ht="14.25" customHeight="1">
      <x:c r="BD622" s="71">
        <x:f>COUNTIF($BC$10:$BC$469,BC622)</x:f>
      </x:c>
    </x:row>
    <x:row r="623" spans="1:74" customFormat="1" ht="14.25" customHeight="1">
      <x:c r="BD623" s="71">
        <x:f>COUNTIF($BC$10:$BC$469,BC623)</x:f>
      </x:c>
    </x:row>
    <x:row r="624" spans="1:74" customFormat="1" ht="14.25" customHeight="1">
      <x:c r="BD624" s="71">
        <x:f>COUNTIF($BC$10:$BC$469,BC624)</x:f>
      </x:c>
    </x:row>
    <x:row r="625" spans="1:74" customFormat="1" ht="14.25" customHeight="1">
      <x:c r="BD625" s="71">
        <x:f>COUNTIF($BC$10:$BC$469,BC625)</x:f>
      </x:c>
    </x:row>
    <x:row r="626" spans="1:74" customFormat="1" ht="14.25" customHeight="1">
      <x:c r="BD626" s="71">
        <x:f>COUNTIF($BC$10:$BC$469,BC626)</x:f>
      </x:c>
    </x:row>
    <x:row r="627" spans="1:74" customFormat="1" ht="14.25" customHeight="1">
      <x:c r="BD627" s="71">
        <x:f>COUNTIF($BC$10:$BC$469,BC627)</x:f>
      </x:c>
    </x:row>
    <x:row r="628" spans="1:74" customFormat="1" ht="14.25" customHeight="1">
      <x:c r="BD628" s="71">
        <x:f>COUNTIF($BC$10:$BC$469,BC628)</x:f>
      </x:c>
    </x:row>
    <x:row r="629" spans="1:74" customFormat="1" ht="14.25" customHeight="1">
      <x:c r="BD629" s="71">
        <x:f>COUNTIF($BC$10:$BC$469,BC629)</x:f>
      </x:c>
    </x:row>
    <x:row r="630" spans="1:74" customFormat="1" ht="14.25" customHeight="1">
      <x:c r="BD630" s="71">
        <x:f>COUNTIF($BC$10:$BC$469,BC630)</x:f>
      </x:c>
    </x:row>
    <x:row r="631" spans="1:74" customFormat="1" ht="14.25" customHeight="1">
      <x:c r="BD631" s="71">
        <x:f>COUNTIF($BC$10:$BC$469,BC631)</x:f>
      </x:c>
    </x:row>
    <x:row r="632" spans="1:74" customFormat="1" ht="14.25" customHeight="1">
      <x:c r="BD632" s="71">
        <x:f>COUNTIF($BC$10:$BC$469,BC632)</x:f>
      </x:c>
    </x:row>
    <x:row r="633" spans="1:74" customFormat="1" ht="14.25" customHeight="1">
      <x:c r="BD633" s="71">
        <x:f>COUNTIF($BC$10:$BC$469,BC633)</x:f>
      </x:c>
    </x:row>
    <x:row r="634" spans="1:74" customFormat="1" ht="14.25" customHeight="1">
      <x:c r="BD634" s="71">
        <x:f>COUNTIF($BC$10:$BC$469,BC634)</x:f>
      </x:c>
    </x:row>
    <x:row r="635" spans="1:74" customFormat="1" ht="14.25" customHeight="1">
      <x:c r="BD635" s="71">
        <x:f>COUNTIF($BC$10:$BC$469,BC635)</x:f>
      </x:c>
    </x:row>
    <x:row r="636" spans="1:74" customFormat="1" ht="14.25" customHeight="1">
      <x:c r="BD636" s="71">
        <x:f>COUNTIF($BC$10:$BC$469,BC636)</x:f>
      </x:c>
    </x:row>
    <x:row r="637" spans="1:74" customFormat="1" ht="14.25" customHeight="1">
      <x:c r="BD637" s="71">
        <x:f>COUNTIF($BC$10:$BC$469,BC637)</x:f>
      </x:c>
    </x:row>
    <x:row r="638" spans="1:74" customFormat="1" ht="14.25" customHeight="1">
      <x:c r="BD638" s="71">
        <x:f>COUNTIF($BC$10:$BC$469,BC638)</x:f>
      </x:c>
    </x:row>
    <x:row r="639" spans="1:74" customFormat="1" ht="14.25" customHeight="1">
      <x:c r="BD639" s="71">
        <x:f>COUNTIF($BC$10:$BC$469,BC639)</x:f>
      </x:c>
    </x:row>
    <x:row r="640" spans="1:74" customFormat="1" ht="14.25" customHeight="1">
      <x:c r="BD640" s="71">
        <x:f>COUNTIF($BC$10:$BC$469,BC640)</x:f>
      </x:c>
    </x:row>
    <x:row r="641" spans="1:74" customFormat="1" ht="14.25" customHeight="1">
      <x:c r="BD641" s="71">
        <x:f>COUNTIF($BC$10:$BC$469,BC641)</x:f>
      </x:c>
    </x:row>
    <x:row r="642" spans="1:74" customFormat="1" ht="14.25" customHeight="1">
      <x:c r="BD642" s="71">
        <x:f>COUNTIF($BC$10:$BC$469,BC642)</x:f>
      </x:c>
    </x:row>
    <x:row r="643" spans="1:74" customFormat="1" ht="14.25" customHeight="1">
      <x:c r="BD643" s="71">
        <x:f>COUNTIF($BC$10:$BC$469,BC643)</x:f>
      </x:c>
    </x:row>
    <x:row r="644" spans="1:74" customFormat="1" ht="14.25" customHeight="1">
      <x:c r="BD644" s="71">
        <x:f>COUNTIF($BC$10:$BC$469,BC644)</x:f>
      </x:c>
    </x:row>
    <x:row r="645" spans="1:74" customFormat="1" ht="14.25" customHeight="1">
      <x:c r="BD645" s="71">
        <x:f>COUNTIF($BC$10:$BC$469,BC645)</x:f>
      </x:c>
    </x:row>
    <x:row r="646" spans="1:74" customFormat="1" ht="14.25" customHeight="1">
      <x:c r="BD646" s="71">
        <x:f>COUNTIF($BC$10:$BC$469,BC646)</x:f>
      </x:c>
    </x:row>
    <x:row r="647" spans="1:74" customFormat="1" ht="14.25" customHeight="1">
      <x:c r="BD647" s="71">
        <x:f>COUNTIF($BC$10:$BC$469,BC647)</x:f>
      </x:c>
    </x:row>
    <x:row r="648" spans="1:74" customFormat="1" ht="14.25" customHeight="1">
      <x:c r="BD648" s="71">
        <x:f>COUNTIF($BC$10:$BC$469,BC648)</x:f>
      </x:c>
    </x:row>
    <x:row r="649" spans="1:74" customFormat="1" ht="14.25" customHeight="1">
      <x:c r="BD649" s="71">
        <x:f>COUNTIF($BC$10:$BC$469,BC649)</x:f>
      </x:c>
    </x:row>
    <x:row r="650" spans="1:74" customFormat="1" ht="14.25" customHeight="1">
      <x:c r="BD650" s="71">
        <x:f>COUNTIF($BC$10:$BC$469,BC650)</x:f>
      </x:c>
    </x:row>
    <x:row r="651" spans="1:74" customFormat="1" ht="14.25" customHeight="1">
      <x:c r="BD651" s="71">
        <x:f>COUNTIF($BC$10:$BC$469,BC651)</x:f>
      </x:c>
    </x:row>
    <x:row r="652" spans="1:74" customFormat="1" ht="14.25" customHeight="1">
      <x:c r="BD652" s="71">
        <x:f>COUNTIF($BC$10:$BC$469,BC652)</x:f>
      </x:c>
    </x:row>
    <x:row r="653" spans="1:74" customFormat="1" ht="14.25" customHeight="1">
      <x:c r="BD653" s="71">
        <x:f>COUNTIF($BC$10:$BC$469,BC653)</x:f>
      </x:c>
    </x:row>
    <x:row r="654" spans="1:74" customFormat="1" ht="14.25" customHeight="1">
      <x:c r="BD654" s="71">
        <x:f>COUNTIF($BC$10:$BC$469,BC654)</x:f>
      </x:c>
    </x:row>
    <x:row r="655" spans="1:74" customFormat="1" ht="14.25" customHeight="1">
      <x:c r="BD655" s="71">
        <x:f>COUNTIF($BC$10:$BC$469,BC655)</x:f>
      </x:c>
    </x:row>
    <x:row r="656" spans="1:74" customFormat="1" ht="14.25" customHeight="1">
      <x:c r="BD656" s="71">
        <x:f>COUNTIF($BC$10:$BC$469,BC656)</x:f>
      </x:c>
    </x:row>
    <x:row r="657" spans="1:74" customFormat="1" ht="14.25" customHeight="1">
      <x:c r="BD657" s="71">
        <x:f>COUNTIF($BC$10:$BC$469,BC657)</x:f>
      </x:c>
    </x:row>
    <x:row r="658" spans="1:74" customFormat="1" ht="14.25" customHeight="1">
      <x:c r="BD658" s="71">
        <x:f>COUNTIF($BC$10:$BC$469,BC658)</x:f>
      </x:c>
    </x:row>
    <x:row r="659" spans="1:74" customFormat="1" ht="14.25" customHeight="1">
      <x:c r="BD659" s="71">
        <x:f>COUNTIF($BC$10:$BC$469,BC659)</x:f>
      </x:c>
    </x:row>
    <x:row r="660" spans="1:74" customFormat="1" ht="14.25" customHeight="1">
      <x:c r="BD660" s="71">
        <x:f>COUNTIF($BC$10:$BC$469,BC660)</x:f>
      </x:c>
    </x:row>
    <x:row r="661" spans="1:74" customFormat="1" ht="14.25" customHeight="1">
      <x:c r="BD661" s="71">
        <x:f>COUNTIF($BC$10:$BC$469,BC661)</x:f>
      </x:c>
    </x:row>
    <x:row r="662" spans="1:74" customFormat="1" ht="14.25" customHeight="1">
      <x:c r="BD662" s="71">
        <x:f>COUNTIF($BC$10:$BC$469,BC662)</x:f>
      </x:c>
    </x:row>
    <x:row r="663" spans="1:74" customFormat="1" ht="14.25" customHeight="1">
      <x:c r="BD663" s="71">
        <x:f>COUNTIF($BC$10:$BC$469,BC663)</x:f>
      </x:c>
    </x:row>
    <x:row r="664" spans="1:74" customFormat="1" ht="14.25" customHeight="1">
      <x:c r="BD664" s="71">
        <x:f>COUNTIF($BC$10:$BC$469,BC664)</x:f>
      </x:c>
    </x:row>
    <x:row r="665" spans="1:74" customFormat="1" ht="14.25" customHeight="1">
      <x:c r="BD665" s="71">
        <x:f>COUNTIF($BC$10:$BC$469,BC665)</x:f>
      </x:c>
    </x:row>
    <x:row r="666" spans="1:74" customFormat="1" ht="14.25" customHeight="1">
      <x:c r="BD666" s="71">
        <x:f>COUNTIF($BC$10:$BC$469,BC666)</x:f>
      </x:c>
    </x:row>
    <x:row r="667" spans="1:74" customFormat="1" ht="14.25" customHeight="1">
      <x:c r="BD667" s="71">
        <x:f>COUNTIF($BC$10:$BC$469,BC667)</x:f>
      </x:c>
    </x:row>
    <x:row r="668" spans="1:74" customFormat="1" ht="14.25" customHeight="1">
      <x:c r="BD668" s="71">
        <x:f>COUNTIF($BC$10:$BC$469,BC668)</x:f>
      </x:c>
    </x:row>
    <x:row r="669" spans="1:74" customFormat="1" ht="14.25" customHeight="1">
      <x:c r="BD669" s="71">
        <x:f>COUNTIF($BC$10:$BC$469,BC669)</x:f>
      </x:c>
    </x:row>
    <x:row r="670" spans="1:74" customFormat="1" ht="14.25" customHeight="1">
      <x:c r="BD670" s="71">
        <x:f>COUNTIF($BC$10:$BC$469,BC670)</x:f>
      </x:c>
    </x:row>
    <x:row r="671" spans="1:74" customFormat="1" ht="14.25" customHeight="1">
      <x:c r="BD671" s="71">
        <x:f>COUNTIF($BC$10:$BC$469,BC671)</x:f>
      </x:c>
    </x:row>
    <x:row r="672" spans="1:74" customFormat="1" ht="14.25" customHeight="1">
      <x:c r="BD672" s="71">
        <x:f>COUNTIF($BC$10:$BC$469,BC672)</x:f>
      </x:c>
    </x:row>
    <x:row r="673" spans="1:74" customFormat="1" ht="14.25" customHeight="1">
      <x:c r="BD673" s="71">
        <x:f>COUNTIF($BC$10:$BC$469,BC673)</x:f>
      </x:c>
    </x:row>
    <x:row r="674" spans="1:74" customFormat="1" ht="14.25" customHeight="1">
      <x:c r="BD674" s="71">
        <x:f>COUNTIF($BC$10:$BC$469,BC674)</x:f>
      </x:c>
    </x:row>
    <x:row r="675" spans="1:74" customFormat="1" ht="14.25" customHeight="1">
      <x:c r="BD675" s="71">
        <x:f>COUNTIF($BC$10:$BC$469,BC675)</x:f>
      </x:c>
    </x:row>
    <x:row r="676" spans="1:74" customFormat="1" ht="14.25" customHeight="1">
      <x:c r="BD676" s="71">
        <x:f>COUNTIF($BC$10:$BC$469,BC676)</x:f>
      </x:c>
    </x:row>
    <x:row r="677" spans="1:74" customFormat="1" ht="14.25" customHeight="1">
      <x:c r="BD677" s="71">
        <x:f>COUNTIF($BC$10:$BC$469,BC677)</x:f>
      </x:c>
    </x:row>
    <x:row r="678" spans="1:74" customFormat="1" ht="14.25" customHeight="1">
      <x:c r="BD678" s="71">
        <x:f>COUNTIF($BC$10:$BC$469,BC678)</x:f>
      </x:c>
    </x:row>
    <x:row r="679" spans="1:74" customFormat="1" ht="14.25" customHeight="1">
      <x:c r="BD679" s="71">
        <x:f>COUNTIF($BC$10:$BC$469,BC679)</x:f>
      </x:c>
    </x:row>
    <x:row r="680" spans="1:74" customFormat="1" ht="14.25" customHeight="1">
      <x:c r="BD680" s="71">
        <x:f>COUNTIF($BC$10:$BC$469,BC680)</x:f>
      </x:c>
    </x:row>
    <x:row r="681" spans="1:74" customFormat="1" ht="14.25" customHeight="1">
      <x:c r="BD681" s="71">
        <x:f>COUNTIF($BC$10:$BC$469,BC681)</x:f>
      </x:c>
    </x:row>
    <x:row r="682" spans="1:74" customFormat="1" ht="14.25" customHeight="1">
      <x:c r="BD682" s="71">
        <x:f>COUNTIF($BC$10:$BC$469,BC682)</x:f>
      </x:c>
    </x:row>
    <x:row r="683" spans="1:74" customFormat="1" ht="14.25" customHeight="1">
      <x:c r="BD683" s="71">
        <x:f>COUNTIF($BC$10:$BC$469,BC683)</x:f>
      </x:c>
    </x:row>
    <x:row r="684" spans="1:74" customFormat="1" ht="14.25" customHeight="1">
      <x:c r="BD684" s="71">
        <x:f>COUNTIF($BC$10:$BC$469,BC684)</x:f>
      </x:c>
    </x:row>
    <x:row r="685" spans="1:74" customFormat="1" ht="14.25" customHeight="1">
      <x:c r="BD685" s="71">
        <x:f>COUNTIF($BC$10:$BC$469,BC685)</x:f>
      </x:c>
    </x:row>
    <x:row r="686" spans="1:74" customFormat="1" ht="14.25" customHeight="1">
      <x:c r="BD686" s="71">
        <x:f>COUNTIF($BC$10:$BC$469,BC686)</x:f>
      </x:c>
    </x:row>
    <x:row r="687" spans="1:74" customFormat="1" ht="14.25" customHeight="1">
      <x:c r="BD687" s="71">
        <x:f>COUNTIF($BC$10:$BC$469,BC687)</x:f>
      </x:c>
    </x:row>
    <x:row r="688" spans="1:74" customFormat="1" ht="14.25" customHeight="1">
      <x:c r="BD688" s="71">
        <x:f>COUNTIF($BC$10:$BC$469,BC688)</x:f>
      </x:c>
    </x:row>
    <x:row r="689" spans="1:74" customFormat="1" ht="14.25" customHeight="1">
      <x:c r="BD689" s="71">
        <x:f>COUNTIF($BC$10:$BC$469,BC689)</x:f>
      </x:c>
    </x:row>
    <x:row r="690" spans="1:74" customFormat="1" ht="14.25" customHeight="1">
      <x:c r="BD690" s="71">
        <x:f>COUNTIF($BC$10:$BC$469,BC690)</x:f>
      </x:c>
    </x:row>
    <x:row r="691" spans="1:74" customFormat="1" ht="14.25" customHeight="1">
      <x:c r="BD691" s="71">
        <x:f>COUNTIF($BC$10:$BC$469,BC691)</x:f>
      </x:c>
    </x:row>
    <x:row r="692" spans="1:74" customFormat="1" ht="14.25" customHeight="1">
      <x:c r="BD692" s="71">
        <x:f>COUNTIF($BC$10:$BC$469,BC692)</x:f>
      </x:c>
    </x:row>
    <x:row r="693" spans="1:74" customFormat="1" ht="14.25" customHeight="1">
      <x:c r="BD693" s="71">
        <x:f>COUNTIF($BC$10:$BC$469,BC693)</x:f>
      </x:c>
    </x:row>
    <x:row r="694" spans="1:74" customFormat="1" ht="14.25" customHeight="1">
      <x:c r="BD694" s="71">
        <x:f>COUNTIF($BC$10:$BC$469,BC694)</x:f>
      </x:c>
    </x:row>
    <x:row r="695" spans="1:74" customFormat="1" ht="14.25" customHeight="1">
      <x:c r="BD695" s="71">
        <x:f>COUNTIF($BC$10:$BC$469,BC695)</x:f>
      </x:c>
    </x:row>
    <x:row r="696" spans="1:74" customFormat="1" ht="14.25" customHeight="1">
      <x:c r="BD696" s="71">
        <x:f>COUNTIF($BC$10:$BC$469,BC696)</x:f>
      </x:c>
    </x:row>
    <x:row r="697" spans="1:74" customFormat="1" ht="14.25" customHeight="1">
      <x:c r="BD697" s="71">
        <x:f>COUNTIF($BC$10:$BC$469,BC697)</x:f>
      </x:c>
    </x:row>
    <x:row r="698" spans="1:74" customFormat="1" ht="14.25" customHeight="1">
      <x:c r="BD698" s="71">
        <x:f>COUNTIF($BC$10:$BC$469,BC698)</x:f>
      </x:c>
    </x:row>
    <x:row r="699" spans="1:74" customFormat="1" ht="14.25" customHeight="1">
      <x:c r="BD699" s="71">
        <x:f>COUNTIF($BC$10:$BC$469,BC699)</x:f>
      </x:c>
    </x:row>
    <x:row r="700" spans="1:74" customFormat="1" ht="14.25" customHeight="1">
      <x:c r="BD700" s="71">
        <x:f>COUNTIF($BC$10:$BC$469,BC700)</x:f>
      </x:c>
    </x:row>
    <x:row r="701" spans="1:74" customFormat="1" ht="14.25" customHeight="1">
      <x:c r="BD701" s="71">
        <x:f>COUNTIF($BC$10:$BC$469,BC701)</x:f>
      </x:c>
    </x:row>
    <x:row r="702" spans="1:74" customFormat="1" ht="14.25" customHeight="1">
      <x:c r="BD702" s="71">
        <x:f>COUNTIF($BC$10:$BC$469,BC702)</x:f>
      </x:c>
    </x:row>
    <x:row r="703" spans="1:74" customFormat="1" ht="14.25" customHeight="1">
      <x:c r="BD703" s="71">
        <x:f>COUNTIF($BC$10:$BC$469,BC703)</x:f>
      </x:c>
    </x:row>
    <x:row r="704" spans="1:74" customFormat="1" ht="14.25" customHeight="1">
      <x:c r="BD704" s="71">
        <x:f>COUNTIF($BC$10:$BC$469,BC704)</x:f>
      </x:c>
    </x:row>
    <x:row r="705" spans="1:74" customFormat="1" ht="14.25" customHeight="1">
      <x:c r="BD705" s="71">
        <x:f>COUNTIF($BC$10:$BC$469,BC705)</x:f>
      </x:c>
    </x:row>
    <x:row r="706" spans="1:74" customFormat="1" ht="14.25" customHeight="1">
      <x:c r="BD706" s="71">
        <x:f>COUNTIF($BC$10:$BC$469,BC706)</x:f>
      </x:c>
    </x:row>
    <x:row r="707" spans="1:74" customFormat="1" ht="14.25" customHeight="1">
      <x:c r="BD707" s="71">
        <x:f>COUNTIF($BC$10:$BC$469,BC707)</x:f>
      </x:c>
    </x:row>
    <x:row r="708" spans="1:74" customFormat="1" ht="14.25" customHeight="1">
      <x:c r="BD708" s="71">
        <x:f>COUNTIF($BC$10:$BC$469,BC708)</x:f>
      </x:c>
    </x:row>
    <x:row r="709" spans="1:74" customFormat="1" ht="14.25" customHeight="1">
      <x:c r="BD709" s="71">
        <x:f>COUNTIF($BC$10:$BC$469,BC709)</x:f>
      </x:c>
    </x:row>
    <x:row r="710" spans="1:74" customFormat="1" ht="14.25" customHeight="1">
      <x:c r="BD710" s="71">
        <x:f>COUNTIF($BC$10:$BC$469,BC710)</x:f>
      </x:c>
    </x:row>
    <x:row r="711" spans="1:74" customFormat="1" ht="14.25" customHeight="1">
      <x:c r="BD711" s="71">
        <x:f>COUNTIF($BC$10:$BC$469,BC711)</x:f>
      </x:c>
    </x:row>
    <x:row r="712" spans="1:74" customFormat="1" ht="14.25" customHeight="1">
      <x:c r="BD712" s="71">
        <x:f>COUNTIF($BC$10:$BC$469,BC712)</x:f>
      </x:c>
    </x:row>
    <x:row r="713" spans="1:74" customFormat="1" ht="14.25" customHeight="1">
      <x:c r="BD713" s="71">
        <x:f>COUNTIF($BC$10:$BC$469,BC713)</x:f>
      </x:c>
    </x:row>
    <x:row r="714" spans="1:74" customFormat="1" ht="14.25" customHeight="1">
      <x:c r="BD714" s="71">
        <x:f>COUNTIF($BC$10:$BC$469,BC714)</x:f>
      </x:c>
    </x:row>
    <x:row r="715" spans="1:74" customFormat="1" ht="14.25" customHeight="1">
      <x:c r="BD715" s="71">
        <x:f>COUNTIF($BC$10:$BC$469,BC715)</x:f>
      </x:c>
    </x:row>
    <x:row r="716" spans="1:74" customFormat="1" ht="14.25" customHeight="1">
      <x:c r="BD716" s="71">
        <x:f>COUNTIF($BC$10:$BC$469,BC716)</x:f>
      </x:c>
    </x:row>
    <x:row r="717" spans="1:74" customFormat="1" ht="14.25" customHeight="1">
      <x:c r="BD717" s="71">
        <x:f>COUNTIF($BC$10:$BC$469,BC717)</x:f>
      </x:c>
    </x:row>
    <x:row r="718" spans="1:74" customFormat="1" ht="14.25" customHeight="1">
      <x:c r="BD718" s="71">
        <x:f>COUNTIF($BC$10:$BC$469,BC718)</x:f>
      </x:c>
    </x:row>
    <x:row r="719" spans="1:74" customFormat="1" ht="14.25" customHeight="1">
      <x:c r="BD719" s="71">
        <x:f>COUNTIF($BC$10:$BC$469,BC719)</x:f>
      </x:c>
    </x:row>
    <x:row r="720" spans="1:74" customFormat="1" ht="14.25" customHeight="1">
      <x:c r="BD720" s="71">
        <x:f>COUNTIF($BC$10:$BC$469,BC720)</x:f>
      </x:c>
    </x:row>
    <x:row r="721" spans="1:74" customFormat="1" ht="14.25" customHeight="1">
      <x:c r="BD721" s="71">
        <x:f>COUNTIF($BC$10:$BC$469,BC721)</x:f>
      </x:c>
    </x:row>
    <x:row r="722" spans="1:74" customFormat="1" ht="14.25" customHeight="1">
      <x:c r="BD722" s="71">
        <x:f>COUNTIF($BC$10:$BC$469,BC722)</x:f>
      </x:c>
    </x:row>
    <x:row r="723" spans="1:74" customFormat="1" ht="14.25" customHeight="1">
      <x:c r="BD723" s="71">
        <x:f>COUNTIF($BC$10:$BC$469,BC723)</x:f>
      </x:c>
    </x:row>
    <x:row r="724" spans="1:74" customFormat="1" ht="14.25" customHeight="1">
      <x:c r="BD724" s="71">
        <x:f>COUNTIF($BC$10:$BC$469,BC724)</x:f>
      </x:c>
    </x:row>
    <x:row r="725" spans="1:74" customFormat="1" ht="14.25" customHeight="1">
      <x:c r="BD725" s="71">
        <x:f>COUNTIF($BC$10:$BC$469,BC725)</x:f>
      </x:c>
    </x:row>
    <x:row r="726" spans="1:74" customFormat="1" ht="14.25" customHeight="1">
      <x:c r="BD726" s="71">
        <x:f>COUNTIF($BC$10:$BC$469,BC726)</x:f>
      </x:c>
    </x:row>
    <x:row r="727" spans="1:74" customFormat="1" ht="14.25" customHeight="1">
      <x:c r="BD727" s="71">
        <x:f>COUNTIF($BC$10:$BC$469,BC727)</x:f>
      </x:c>
    </x:row>
    <x:row r="728" spans="1:74" customFormat="1" ht="14.25" customHeight="1">
      <x:c r="BD728" s="71">
        <x:f>COUNTIF($BC$10:$BC$469,BC728)</x:f>
      </x:c>
    </x:row>
    <x:row r="729" spans="1:74" customFormat="1" ht="14.25" customHeight="1">
      <x:c r="BD729" s="71">
        <x:f>COUNTIF($BC$10:$BC$469,BC729)</x:f>
      </x:c>
    </x:row>
    <x:row r="730" spans="1:74" customFormat="1" ht="14.25" customHeight="1">
      <x:c r="BD730" s="71">
        <x:f>COUNTIF($BC$10:$BC$469,BC730)</x:f>
      </x:c>
    </x:row>
    <x:row r="731" spans="1:74" customFormat="1" ht="14.25" customHeight="1">
      <x:c r="BD731" s="71">
        <x:f>COUNTIF($BC$10:$BC$469,BC731)</x:f>
      </x:c>
    </x:row>
    <x:row r="732" spans="1:74" customFormat="1" ht="14.25" customHeight="1">
      <x:c r="BD732" s="71">
        <x:f>COUNTIF($BC$10:$BC$469,BC732)</x:f>
      </x:c>
    </x:row>
    <x:row r="733" spans="1:74" customFormat="1" ht="14.25" customHeight="1">
      <x:c r="BD733" s="71">
        <x:f>COUNTIF($BC$10:$BC$469,BC733)</x:f>
      </x:c>
    </x:row>
    <x:row r="734" spans="1:74" customFormat="1" ht="14.25" customHeight="1">
      <x:c r="BD734" s="71">
        <x:f>COUNTIF($BC$10:$BC$469,BC734)</x:f>
      </x:c>
    </x:row>
    <x:row r="735" spans="1:74" customFormat="1" ht="14.25" customHeight="1">
      <x:c r="BD735" s="71">
        <x:f>COUNTIF($BC$10:$BC$469,BC735)</x:f>
      </x:c>
    </x:row>
    <x:row r="736" spans="1:74" customFormat="1" ht="14.25" customHeight="1">
      <x:c r="BD736" s="71">
        <x:f>COUNTIF($BC$10:$BC$469,BC736)</x:f>
      </x:c>
    </x:row>
    <x:row r="737" spans="1:74" customFormat="1" ht="14.25" customHeight="1">
      <x:c r="BD737" s="71">
        <x:f>COUNTIF($BC$10:$BC$469,BC737)</x:f>
      </x:c>
    </x:row>
    <x:row r="738" spans="1:74" customFormat="1" ht="14.25" customHeight="1">
      <x:c r="BD738" s="71">
        <x:f>COUNTIF($BC$10:$BC$469,BC738)</x:f>
      </x:c>
    </x:row>
    <x:row r="739" spans="1:74" customFormat="1" ht="14.25" customHeight="1">
      <x:c r="BD739" s="71">
        <x:f>COUNTIF($BC$10:$BC$469,BC739)</x:f>
      </x:c>
    </x:row>
    <x:row r="740" spans="1:74" customFormat="1" ht="14.25" customHeight="1">
      <x:c r="BD740" s="71">
        <x:f>COUNTIF($BC$10:$BC$469,BC740)</x:f>
      </x:c>
    </x:row>
    <x:row r="741" spans="1:74" customFormat="1" ht="14.25" customHeight="1">
      <x:c r="BD741" s="71">
        <x:f>COUNTIF($BC$10:$BC$469,BC741)</x:f>
      </x:c>
    </x:row>
    <x:row r="742" spans="1:74" customFormat="1" ht="14.25" customHeight="1">
      <x:c r="BD742" s="71">
        <x:f>COUNTIF($BC$10:$BC$469,BC742)</x:f>
      </x:c>
    </x:row>
    <x:row r="743" spans="1:74" customFormat="1" ht="14.25" customHeight="1">
      <x:c r="BD743" s="71">
        <x:f>COUNTIF($BC$10:$BC$469,BC743)</x:f>
      </x:c>
    </x:row>
    <x:row r="744" spans="1:74" customFormat="1" ht="14.25" customHeight="1">
      <x:c r="BD744" s="71">
        <x:f>COUNTIF($BC$10:$BC$469,BC744)</x:f>
      </x:c>
    </x:row>
    <x:row r="745" spans="1:74" customFormat="1" ht="14.25" customHeight="1">
      <x:c r="BD745" s="71">
        <x:f>COUNTIF($BC$10:$BC$469,BC745)</x:f>
      </x:c>
    </x:row>
    <x:row r="746" spans="1:74" customFormat="1" ht="14.25" customHeight="1">
      <x:c r="BD746" s="71">
        <x:f>COUNTIF($BC$10:$BC$469,BC746)</x:f>
      </x:c>
    </x:row>
    <x:row r="747" spans="1:74" customFormat="1" ht="14.25" customHeight="1">
      <x:c r="BD747" s="71">
        <x:f>COUNTIF($BC$10:$BC$469,BC747)</x:f>
      </x:c>
    </x:row>
    <x:row r="748" spans="1:74" customFormat="1" ht="14.25" customHeight="1">
      <x:c r="BD748" s="71">
        <x:f>COUNTIF($BC$10:$BC$469,BC748)</x:f>
      </x:c>
    </x:row>
    <x:row r="749" spans="1:74" customFormat="1" ht="14.25" customHeight="1">
      <x:c r="BD749" s="71">
        <x:f>COUNTIF($BC$10:$BC$469,BC749)</x:f>
      </x:c>
    </x:row>
    <x:row r="750" spans="1:74" customFormat="1" ht="14.25" customHeight="1">
      <x:c r="BD750" s="71">
        <x:f>COUNTIF($BC$10:$BC$469,BC750)</x:f>
      </x:c>
    </x:row>
    <x:row r="751" spans="1:74" customFormat="1" ht="14.25" customHeight="1">
      <x:c r="BD751" s="71">
        <x:f>COUNTIF($BC$10:$BC$469,BC751)</x:f>
      </x:c>
    </x:row>
    <x:row r="752" spans="1:74" customFormat="1" ht="14.25" customHeight="1">
      <x:c r="BD752" s="71">
        <x:f>COUNTIF($BC$10:$BC$469,BC752)</x:f>
      </x:c>
    </x:row>
    <x:row r="753" spans="1:74" customFormat="1" ht="14.25" customHeight="1">
      <x:c r="BD753" s="71">
        <x:f>COUNTIF($BC$10:$BC$469,BC753)</x:f>
      </x:c>
    </x:row>
    <x:row r="754" spans="1:74" customFormat="1" ht="14.25" customHeight="1">
      <x:c r="BD754" s="71">
        <x:f>COUNTIF($BC$10:$BC$469,BC754)</x:f>
      </x:c>
    </x:row>
    <x:row r="755" spans="1:74" customFormat="1" ht="14.25" customHeight="1">
      <x:c r="BD755" s="71">
        <x:f>COUNTIF($BC$10:$BC$469,BC755)</x:f>
      </x:c>
    </x:row>
    <x:row r="756" spans="1:74" customFormat="1" ht="14.25" customHeight="1">
      <x:c r="BD756" s="71">
        <x:f>COUNTIF($BC$10:$BC$469,BC756)</x:f>
      </x:c>
    </x:row>
    <x:row r="757" spans="1:74" customFormat="1" ht="14.25" customHeight="1">
      <x:c r="BD757" s="71">
        <x:f>COUNTIF($BC$10:$BC$469,BC757)</x:f>
      </x:c>
    </x:row>
    <x:row r="758" spans="1:74" customFormat="1" ht="14.25" customHeight="1">
      <x:c r="BD758" s="71">
        <x:f>COUNTIF($BC$10:$BC$469,BC758)</x:f>
      </x:c>
    </x:row>
    <x:row r="759" spans="1:74" customFormat="1" ht="14.25" customHeight="1">
      <x:c r="BD759" s="71">
        <x:f>COUNTIF($BC$10:$BC$469,BC759)</x:f>
      </x:c>
    </x:row>
    <x:row r="760" spans="1:74" customFormat="1" ht="14.25" customHeight="1">
      <x:c r="BD760" s="71">
        <x:f>COUNTIF($BC$10:$BC$469,BC760)</x:f>
      </x:c>
    </x:row>
    <x:row r="761" spans="1:74" customFormat="1" ht="14.25" customHeight="1">
      <x:c r="BD761" s="71">
        <x:f>COUNTIF($BC$10:$BC$469,BC761)</x:f>
      </x:c>
    </x:row>
    <x:row r="762" spans="1:74" customFormat="1" ht="14.25" customHeight="1">
      <x:c r="BD762" s="71">
        <x:f>COUNTIF($BC$10:$BC$469,BC762)</x:f>
      </x:c>
    </x:row>
    <x:row r="763" spans="1:74" customFormat="1" ht="14.25" customHeight="1">
      <x:c r="BD763" s="71">
        <x:f>COUNTIF($BC$10:$BC$469,BC763)</x:f>
      </x:c>
    </x:row>
    <x:row r="764" spans="1:74" customFormat="1" ht="14.25" customHeight="1">
      <x:c r="BD764" s="71">
        <x:f>COUNTIF($BC$10:$BC$469,BC764)</x:f>
      </x:c>
    </x:row>
    <x:row r="765" spans="1:74" customFormat="1" ht="14.25" customHeight="1">
      <x:c r="BD765" s="71">
        <x:f>COUNTIF($BC$10:$BC$469,BC765)</x:f>
      </x:c>
    </x:row>
    <x:row r="766" spans="1:74" customFormat="1" ht="14.25" customHeight="1">
      <x:c r="BD766" s="71">
        <x:f>COUNTIF($BC$10:$BC$469,BC766)</x:f>
      </x:c>
    </x:row>
    <x:row r="767" spans="1:74" customFormat="1" ht="14.25" customHeight="1">
      <x:c r="BD767" s="71">
        <x:f>COUNTIF($BC$10:$BC$469,BC767)</x:f>
      </x:c>
    </x:row>
    <x:row r="768" spans="1:74" customFormat="1" ht="14.25" customHeight="1">
      <x:c r="BD768" s="71">
        <x:f>COUNTIF($BC$10:$BC$469,BC768)</x:f>
      </x:c>
    </x:row>
    <x:row r="769" spans="1:74" customFormat="1" ht="14.25" customHeight="1">
      <x:c r="BD769" s="71">
        <x:f>COUNTIF($BC$10:$BC$469,BC769)</x:f>
      </x:c>
    </x:row>
    <x:row r="770" spans="1:74" customFormat="1" ht="14.25" customHeight="1">
      <x:c r="BD770" s="71">
        <x:f>COUNTIF($BC$10:$BC$469,BC770)</x:f>
      </x:c>
    </x:row>
    <x:row r="771" spans="1:74" customFormat="1" ht="14.25" customHeight="1">
      <x:c r="BD771" s="71">
        <x:f>COUNTIF($BC$10:$BC$469,BC771)</x:f>
      </x:c>
    </x:row>
    <x:row r="772" spans="1:74" customFormat="1" ht="14.25" customHeight="1">
      <x:c r="BD772" s="71">
        <x:f>COUNTIF($BC$10:$BC$469,BC772)</x:f>
      </x:c>
    </x:row>
    <x:row r="773" spans="1:74" customFormat="1" ht="14.25" customHeight="1">
      <x:c r="BD773" s="71">
        <x:f>COUNTIF($BC$10:$BC$469,BC773)</x:f>
      </x:c>
    </x:row>
    <x:row r="774" spans="1:74" customFormat="1" ht="14.25" customHeight="1">
      <x:c r="BD774" s="71">
        <x:f>COUNTIF($BC$10:$BC$469,BC774)</x:f>
      </x:c>
    </x:row>
    <x:row r="775" spans="1:74" customFormat="1" ht="14.25" customHeight="1">
      <x:c r="BD775" s="71">
        <x:f>COUNTIF($BC$10:$BC$469,BC775)</x:f>
      </x:c>
    </x:row>
    <x:row r="776" spans="1:74" customFormat="1" ht="14.25" customHeight="1">
      <x:c r="BD776" s="71">
        <x:f>COUNTIF($BC$10:$BC$469,BC776)</x:f>
      </x:c>
    </x:row>
    <x:row r="777" spans="1:74" customFormat="1" ht="14.25" customHeight="1">
      <x:c r="BD777" s="71">
        <x:f>COUNTIF($BC$10:$BC$469,BC777)</x:f>
      </x:c>
    </x:row>
    <x:row r="778" spans="1:74" customFormat="1" ht="14.25" customHeight="1">
      <x:c r="BD778" s="71">
        <x:f>COUNTIF($BC$10:$BC$469,BC778)</x:f>
      </x:c>
    </x:row>
    <x:row r="779" spans="1:74" customFormat="1" ht="14.25" customHeight="1">
      <x:c r="BD779" s="71">
        <x:f>COUNTIF($BC$10:$BC$469,BC779)</x:f>
      </x:c>
    </x:row>
    <x:row r="780" spans="1:74" customFormat="1" ht="14.25" customHeight="1">
      <x:c r="BD780" s="71">
        <x:f>COUNTIF($BC$10:$BC$469,BC780)</x:f>
      </x:c>
    </x:row>
    <x:row r="781" spans="1:74" customFormat="1" ht="14.25" customHeight="1">
      <x:c r="BD781" s="71">
        <x:f>COUNTIF($BC$10:$BC$469,BC781)</x:f>
      </x:c>
    </x:row>
    <x:row r="782" spans="1:74" customFormat="1" ht="14.25" customHeight="1">
      <x:c r="BD782" s="71">
        <x:f>COUNTIF($BC$10:$BC$469,BC782)</x:f>
      </x:c>
    </x:row>
    <x:row r="783" spans="1:74" customFormat="1" ht="14.25" customHeight="1">
      <x:c r="BD783" s="71">
        <x:f>COUNTIF($BC$10:$BC$469,BC783)</x:f>
      </x:c>
    </x:row>
    <x:row r="784" spans="1:74" customFormat="1" ht="14.25" customHeight="1">
      <x:c r="BD784" s="71">
        <x:f>COUNTIF($BC$10:$BC$469,BC784)</x:f>
      </x:c>
    </x:row>
    <x:row r="785" spans="1:74" customFormat="1" ht="14.25" customHeight="1">
      <x:c r="BD785" s="71">
        <x:f>COUNTIF($BC$10:$BC$469,BC785)</x:f>
      </x:c>
    </x:row>
    <x:row r="786" spans="1:74" customFormat="1" ht="14.25" customHeight="1">
      <x:c r="BD786" s="71">
        <x:f>COUNTIF($BC$10:$BC$469,BC786)</x:f>
      </x:c>
    </x:row>
    <x:row r="787" spans="1:74" customFormat="1" ht="14.25" customHeight="1">
      <x:c r="BD787" s="71">
        <x:f>COUNTIF($BC$10:$BC$469,BC787)</x:f>
      </x:c>
    </x:row>
    <x:row r="788" spans="1:74" customFormat="1" ht="14.25" customHeight="1">
      <x:c r="BD788" s="71">
        <x:f>COUNTIF($BC$10:$BC$469,BC788)</x:f>
      </x:c>
    </x:row>
    <x:row r="789" spans="1:74" customFormat="1" ht="14.25" customHeight="1">
      <x:c r="BD789" s="71">
        <x:f>COUNTIF($BC$10:$BC$469,BC789)</x:f>
      </x:c>
    </x:row>
    <x:row r="790" spans="1:74" customFormat="1" ht="14.25" customHeight="1">
      <x:c r="BD790" s="71">
        <x:f>COUNTIF($BC$10:$BC$469,BC790)</x:f>
      </x:c>
    </x:row>
    <x:row r="791" spans="1:74" customFormat="1" ht="14.25" customHeight="1">
      <x:c r="BD791" s="71">
        <x:f>COUNTIF($BC$10:$BC$469,BC791)</x:f>
      </x:c>
    </x:row>
    <x:row r="792" spans="1:74" customFormat="1" ht="14.25" customHeight="1">
      <x:c r="BD792" s="71">
        <x:f>COUNTIF($BC$10:$BC$469,BC792)</x:f>
      </x:c>
    </x:row>
    <x:row r="793" spans="1:74" customFormat="1" ht="14.25" customHeight="1">
      <x:c r="BD793" s="71">
        <x:f>COUNTIF($BC$10:$BC$469,BC793)</x:f>
      </x:c>
    </x:row>
    <x:row r="794" spans="1:74" customFormat="1" ht="14.25" customHeight="1">
      <x:c r="BD794" s="71">
        <x:f>COUNTIF($BC$10:$BC$469,BC794)</x:f>
      </x:c>
    </x:row>
    <x:row r="795" spans="1:74" customFormat="1" ht="14.25" customHeight="1">
      <x:c r="BD795" s="71">
        <x:f>COUNTIF($BC$10:$BC$469,BC795)</x:f>
      </x:c>
    </x:row>
    <x:row r="796" spans="1:74" customFormat="1" ht="14.25" customHeight="1">
      <x:c r="BD796" s="71">
        <x:f>COUNTIF($BC$10:$BC$469,BC796)</x:f>
      </x:c>
    </x:row>
    <x:row r="797" spans="1:74" customFormat="1" ht="14.25" customHeight="1">
      <x:c r="BD797" s="71">
        <x:f>COUNTIF($BC$10:$BC$469,BC797)</x:f>
      </x:c>
    </x:row>
    <x:row r="798" spans="1:74" customFormat="1" ht="14.25" customHeight="1">
      <x:c r="BD798" s="71">
        <x:f>COUNTIF($BC$10:$BC$469,BC798)</x:f>
      </x:c>
    </x:row>
    <x:row r="799" spans="1:74" customFormat="1" ht="14.25" customHeight="1">
      <x:c r="BD799" s="71">
        <x:f>COUNTIF($BC$10:$BC$469,BC799)</x:f>
      </x:c>
    </x:row>
    <x:row r="800" spans="1:74" customFormat="1" ht="14.25" customHeight="1">
      <x:c r="BD800" s="71">
        <x:f>COUNTIF($BC$10:$BC$469,BC800)</x:f>
      </x:c>
    </x:row>
    <x:row r="801" spans="1:74" customFormat="1" ht="14.25" customHeight="1">
      <x:c r="BD801" s="71">
        <x:f>COUNTIF($BC$10:$BC$469,BC801)</x:f>
      </x:c>
    </x:row>
    <x:row r="802" spans="1:74" customFormat="1" ht="14.25" customHeight="1">
      <x:c r="BD802" s="71">
        <x:f>COUNTIF($BC$10:$BC$469,BC802)</x:f>
      </x:c>
    </x:row>
    <x:row r="803" spans="1:74" customFormat="1" ht="14.25" customHeight="1">
      <x:c r="BD803" s="71">
        <x:f>COUNTIF($BC$10:$BC$469,BC803)</x:f>
      </x:c>
    </x:row>
    <x:row r="804" spans="1:74" customFormat="1" ht="14.25" customHeight="1">
      <x:c r="BD804" s="71">
        <x:f>COUNTIF($BC$10:$BC$469,BC804)</x:f>
      </x:c>
    </x:row>
    <x:row r="805" spans="1:74" customFormat="1" ht="14.25" customHeight="1">
      <x:c r="BD805" s="71">
        <x:f>COUNTIF($BC$10:$BC$469,BC805)</x:f>
      </x:c>
    </x:row>
    <x:row r="806" spans="1:74" customFormat="1" ht="14.25" customHeight="1">
      <x:c r="BD806" s="71">
        <x:f>COUNTIF($BC$10:$BC$469,BC806)</x:f>
      </x:c>
    </x:row>
    <x:row r="807" spans="1:74" customFormat="1" ht="14.25" customHeight="1">
      <x:c r="BD807" s="71">
        <x:f>COUNTIF($BC$10:$BC$469,BC807)</x:f>
      </x:c>
    </x:row>
    <x:row r="808" spans="1:74" customFormat="1" ht="14.25" customHeight="1">
      <x:c r="BD808" s="71">
        <x:f>COUNTIF($BC$10:$BC$469,BC808)</x:f>
      </x:c>
    </x:row>
    <x:row r="809" spans="1:74" customFormat="1" ht="14.25" customHeight="1">
      <x:c r="BD809" s="71">
        <x:f>COUNTIF($BC$10:$BC$469,BC809)</x:f>
      </x:c>
    </x:row>
    <x:row r="810" spans="1:74" customFormat="1" ht="14.25" customHeight="1">
      <x:c r="BD810" s="71">
        <x:f>COUNTIF($BC$10:$BC$469,BC810)</x:f>
      </x:c>
    </x:row>
    <x:row r="811" spans="1:74" customFormat="1" ht="14.25" customHeight="1">
      <x:c r="BD811" s="71">
        <x:f>COUNTIF($BC$10:$BC$469,BC811)</x:f>
      </x:c>
    </x:row>
    <x:row r="812" spans="1:74" customFormat="1" ht="14.25" customHeight="1">
      <x:c r="BD812" s="71">
        <x:f>COUNTIF($BC$10:$BC$469,BC812)</x:f>
      </x:c>
    </x:row>
    <x:row r="813" spans="1:74" customFormat="1" ht="14.25" customHeight="1">
      <x:c r="BD813" s="71">
        <x:f>COUNTIF($BC$10:$BC$469,BC813)</x:f>
      </x:c>
    </x:row>
    <x:row r="814" spans="1:74" customFormat="1" ht="14.25" customHeight="1">
      <x:c r="BD814" s="71">
        <x:f>COUNTIF($BC$10:$BC$469,BC814)</x:f>
      </x:c>
    </x:row>
    <x:row r="815" spans="1:74" customFormat="1" ht="14.25" customHeight="1">
      <x:c r="BD815" s="71">
        <x:f>COUNTIF($BC$10:$BC$469,BC815)</x:f>
      </x:c>
    </x:row>
    <x:row r="816" spans="1:74" customFormat="1" ht="14.25" customHeight="1">
      <x:c r="BD816" s="71">
        <x:f>COUNTIF($BC$10:$BC$469,BC816)</x:f>
      </x:c>
    </x:row>
    <x:row r="817" spans="1:74" customFormat="1" ht="14.25" customHeight="1">
      <x:c r="BD817" s="71">
        <x:f>COUNTIF($BC$10:$BC$469,BC817)</x:f>
      </x:c>
    </x:row>
    <x:row r="818" spans="1:74" customFormat="1" ht="14.25" customHeight="1">
      <x:c r="BD818" s="71">
        <x:f>COUNTIF($BC$10:$BC$469,BC818)</x:f>
      </x:c>
    </x:row>
    <x:row r="819" spans="1:74" customFormat="1" ht="14.25" customHeight="1">
      <x:c r="BD819" s="71">
        <x:f>COUNTIF($BC$10:$BC$469,BC819)</x:f>
      </x:c>
    </x:row>
    <x:row r="820" spans="1:74" customFormat="1" ht="14.25" customHeight="1">
      <x:c r="BD820" s="71">
        <x:f>COUNTIF($BC$10:$BC$469,BC820)</x:f>
      </x:c>
    </x:row>
    <x:row r="821" spans="1:74" customFormat="1" ht="14.25" customHeight="1">
      <x:c r="BD821" s="71">
        <x:f>COUNTIF($BC$10:$BC$469,BC821)</x:f>
      </x:c>
    </x:row>
    <x:row r="822" spans="1:74" customFormat="1" ht="14.25" customHeight="1">
      <x:c r="BD822" s="71">
        <x:f>COUNTIF($BC$10:$BC$469,BC822)</x:f>
      </x:c>
    </x:row>
    <x:row r="823" spans="1:74" customFormat="1" ht="14.25" customHeight="1">
      <x:c r="BD823" s="71">
        <x:f>COUNTIF($BC$10:$BC$469,BC823)</x:f>
      </x:c>
    </x:row>
    <x:row r="824" spans="1:74" customFormat="1" ht="14.25" customHeight="1">
      <x:c r="BD824" s="71">
        <x:f>COUNTIF($BC$10:$BC$469,BC824)</x:f>
      </x:c>
    </x:row>
    <x:row r="825" spans="1:74" customFormat="1" ht="14.25" customHeight="1">
      <x:c r="BD825" s="71">
        <x:f>COUNTIF($BC$10:$BC$469,BC825)</x:f>
      </x:c>
    </x:row>
    <x:row r="826" spans="1:74" customFormat="1" ht="14.25" customHeight="1">
      <x:c r="BD826" s="71">
        <x:f>COUNTIF($BC$10:$BC$469,BC826)</x:f>
      </x:c>
    </x:row>
    <x:row r="827" spans="1:74" customFormat="1" ht="14.25" customHeight="1">
      <x:c r="BD827" s="71">
        <x:f>COUNTIF($BC$10:$BC$469,BC827)</x:f>
      </x:c>
    </x:row>
    <x:row r="828" spans="1:74" customFormat="1" ht="14.25" customHeight="1">
      <x:c r="BD828" s="71">
        <x:f>COUNTIF($BC$10:$BC$469,BC828)</x:f>
      </x:c>
    </x:row>
    <x:row r="829" spans="1:74" customFormat="1" ht="14.25" customHeight="1">
      <x:c r="BD829" s="71">
        <x:f>COUNTIF($BC$10:$BC$469,BC829)</x:f>
      </x:c>
    </x:row>
    <x:row r="830" spans="1:74" customFormat="1" ht="14.25" customHeight="1">
      <x:c r="BD830" s="71">
        <x:f>COUNTIF($BC$10:$BC$469,BC830)</x:f>
      </x:c>
    </x:row>
    <x:row r="831" spans="1:74" customFormat="1" ht="14.25" customHeight="1">
      <x:c r="BD831" s="71">
        <x:f>COUNTIF($BC$10:$BC$469,BC831)</x:f>
      </x:c>
    </x:row>
    <x:row r="832" spans="1:74" customFormat="1" ht="14.25" customHeight="1">
      <x:c r="BD832" s="71">
        <x:f>COUNTIF($BC$10:$BC$469,BC832)</x:f>
      </x:c>
    </x:row>
    <x:row r="833" spans="1:74" customFormat="1" ht="14.25" customHeight="1">
      <x:c r="BD833" s="71">
        <x:f>COUNTIF($BC$10:$BC$469,BC833)</x:f>
      </x:c>
    </x:row>
    <x:row r="834" spans="1:74" customFormat="1" ht="14.25" customHeight="1">
      <x:c r="BD834" s="71">
        <x:f>COUNTIF($BC$10:$BC$469,BC834)</x:f>
      </x:c>
    </x:row>
    <x:row r="835" spans="1:74" customFormat="1" ht="14.25" customHeight="1">
      <x:c r="BD835" s="71">
        <x:f>COUNTIF($BC$10:$BC$469,BC835)</x:f>
      </x:c>
    </x:row>
    <x:row r="836" spans="1:74" customFormat="1" ht="14.25" customHeight="1">
      <x:c r="BD836" s="71">
        <x:f>COUNTIF($BC$10:$BC$469,BC836)</x:f>
      </x:c>
    </x:row>
    <x:row r="837" spans="1:74" customFormat="1" ht="14.25" customHeight="1">
      <x:c r="BD837" s="71">
        <x:f>COUNTIF($BC$10:$BC$469,BC837)</x:f>
      </x:c>
    </x:row>
    <x:row r="838" spans="1:74" customFormat="1" ht="14.25" customHeight="1">
      <x:c r="BD838" s="71">
        <x:f>COUNTIF($BC$10:$BC$469,BC838)</x:f>
      </x:c>
    </x:row>
    <x:row r="839" spans="1:74" customFormat="1" ht="14.25" customHeight="1">
      <x:c r="BD839" s="71">
        <x:f>COUNTIF($BC$10:$BC$469,BC839)</x:f>
      </x:c>
    </x:row>
    <x:row r="840" spans="1:74" customFormat="1" ht="14.25" customHeight="1">
      <x:c r="BD840" s="71">
        <x:f>COUNTIF($BC$10:$BC$469,BC840)</x:f>
      </x:c>
    </x:row>
    <x:row r="841" spans="1:74" customFormat="1" ht="14.25" customHeight="1">
      <x:c r="BD841" s="71">
        <x:f>COUNTIF($BC$10:$BC$469,BC841)</x:f>
      </x:c>
    </x:row>
    <x:row r="842" spans="1:74" customFormat="1" ht="14.25" customHeight="1">
      <x:c r="BD842" s="71">
        <x:f>COUNTIF($BC$10:$BC$469,BC842)</x:f>
      </x:c>
    </x:row>
    <x:row r="843" spans="1:74" customFormat="1" ht="14.25" customHeight="1">
      <x:c r="BD843" s="71">
        <x:f>COUNTIF($BC$10:$BC$469,BC843)</x:f>
      </x:c>
    </x:row>
    <x:row r="844" spans="1:74" customFormat="1" ht="14.25" customHeight="1">
      <x:c r="BD844" s="71">
        <x:f>COUNTIF($BC$10:$BC$469,BC844)</x:f>
      </x:c>
    </x:row>
    <x:row r="845" spans="1:74" customFormat="1" ht="14.25" customHeight="1">
      <x:c r="BD845" s="71">
        <x:f>COUNTIF($BC$10:$BC$469,BC845)</x:f>
      </x:c>
    </x:row>
    <x:row r="846" spans="1:74" customFormat="1" ht="14.25" customHeight="1">
      <x:c r="BD846" s="71">
        <x:f>COUNTIF($BC$10:$BC$469,BC846)</x:f>
      </x:c>
    </x:row>
    <x:row r="847" spans="1:74" customFormat="1" ht="14.25" customHeight="1">
      <x:c r="BD847" s="71">
        <x:f>COUNTIF($BC$10:$BC$469,BC847)</x:f>
      </x:c>
    </x:row>
    <x:row r="848" spans="1:74" customFormat="1" ht="14.25" customHeight="1">
      <x:c r="BD848" s="71">
        <x:f>COUNTIF($BC$10:$BC$469,BC848)</x:f>
      </x:c>
    </x:row>
    <x:row r="849" spans="1:74" customFormat="1" ht="14.25" customHeight="1">
      <x:c r="BD849" s="71">
        <x:f>COUNTIF($BC$10:$BC$469,BC849)</x:f>
      </x:c>
    </x:row>
    <x:row r="850" spans="1:74" customFormat="1" ht="14.25" customHeight="1">
      <x:c r="BD850" s="71">
        <x:f>COUNTIF($BC$10:$BC$469,BC850)</x:f>
      </x:c>
    </x:row>
    <x:row r="851" spans="1:74" customFormat="1" ht="14.25" customHeight="1">
      <x:c r="BD851" s="71">
        <x:f>COUNTIF($BC$10:$BC$469,BC851)</x:f>
      </x:c>
    </x:row>
    <x:row r="852" spans="1:74" customFormat="1" ht="14.25" customHeight="1">
      <x:c r="BD852" s="71">
        <x:f>COUNTIF($BC$10:$BC$469,BC852)</x:f>
      </x:c>
    </x:row>
    <x:row r="853" spans="1:74" customFormat="1" ht="14.25" customHeight="1">
      <x:c r="BD853" s="71">
        <x:f>COUNTIF($BC$10:$BC$469,BC853)</x:f>
      </x:c>
    </x:row>
    <x:row r="854" spans="1:74" customFormat="1" ht="14.25" customHeight="1">
      <x:c r="BD854" s="71">
        <x:f>COUNTIF($BC$10:$BC$469,BC854)</x:f>
      </x:c>
    </x:row>
    <x:row r="855" spans="1:74" customFormat="1" ht="14.25" customHeight="1">
      <x:c r="BD855" s="71">
        <x:f>COUNTIF($BC$10:$BC$469,BC855)</x:f>
      </x:c>
    </x:row>
    <x:row r="856" spans="1:74" customFormat="1" ht="14.25" customHeight="1">
      <x:c r="BD856" s="71">
        <x:f>COUNTIF($BC$10:$BC$469,BC856)</x:f>
      </x:c>
    </x:row>
    <x:row r="857" spans="1:74" customFormat="1" ht="14.25" customHeight="1">
      <x:c r="BD857" s="71">
        <x:f>COUNTIF($BC$10:$BC$469,BC857)</x:f>
      </x:c>
    </x:row>
    <x:row r="858" spans="1:74" customFormat="1" ht="14.25" customHeight="1">
      <x:c r="BD858" s="71">
        <x:f>COUNTIF($BC$10:$BC$469,BC858)</x:f>
      </x:c>
    </x:row>
    <x:row r="859" spans="1:74" customFormat="1" ht="14.25" customHeight="1">
      <x:c r="BD859" s="71">
        <x:f>COUNTIF($BC$10:$BC$469,BC859)</x:f>
      </x:c>
    </x:row>
    <x:row r="860" spans="1:74" customFormat="1" ht="14.25" customHeight="1">
      <x:c r="BD860" s="71">
        <x:f>COUNTIF($BC$10:$BC$469,BC860)</x:f>
      </x:c>
    </x:row>
    <x:row r="861" spans="1:74" customFormat="1" ht="14.25" customHeight="1">
      <x:c r="BD861" s="71">
        <x:f>COUNTIF($BC$10:$BC$469,BC861)</x:f>
      </x:c>
    </x:row>
    <x:row r="862" spans="1:74" customFormat="1" ht="14.25" customHeight="1">
      <x:c r="BD862" s="71">
        <x:f>COUNTIF($BC$10:$BC$469,BC862)</x:f>
      </x:c>
    </x:row>
    <x:row r="863" spans="1:74" customFormat="1" ht="14.25" customHeight="1">
      <x:c r="BD863" s="71">
        <x:f>COUNTIF($BC$10:$BC$469,BC863)</x:f>
      </x:c>
    </x:row>
    <x:row r="864" spans="1:74" customFormat="1" ht="14.25" customHeight="1">
      <x:c r="BD864" s="71">
        <x:f>COUNTIF($BC$10:$BC$469,BC864)</x:f>
      </x:c>
    </x:row>
    <x:row r="865" spans="1:74" customFormat="1" ht="14.25" customHeight="1">
      <x:c r="BD865" s="71">
        <x:f>COUNTIF($BC$10:$BC$469,BC865)</x:f>
      </x:c>
    </x:row>
    <x:row r="866" spans="1:74" customFormat="1" ht="14.25" customHeight="1">
      <x:c r="BD866" s="71">
        <x:f>COUNTIF($BC$10:$BC$469,BC866)</x:f>
      </x:c>
    </x:row>
    <x:row r="867" spans="1:74" customFormat="1" ht="14.25" customHeight="1">
      <x:c r="BD867" s="71">
        <x:f>COUNTIF($BC$10:$BC$469,BC867)</x:f>
      </x:c>
    </x:row>
    <x:row r="868" spans="1:74" customFormat="1" ht="14.25" customHeight="1">
      <x:c r="BD868" s="71">
        <x:f>COUNTIF($BC$10:$BC$469,BC868)</x:f>
      </x:c>
    </x:row>
    <x:row r="869" spans="1:74" customFormat="1" ht="14.25" customHeight="1">
      <x:c r="BD869" s="71">
        <x:f>COUNTIF($BC$10:$BC$469,BC869)</x:f>
      </x:c>
    </x:row>
    <x:row r="870" spans="1:74" customFormat="1" ht="14.25" customHeight="1">
      <x:c r="BD870" s="71">
        <x:f>COUNTIF($BC$10:$BC$469,BC870)</x:f>
      </x:c>
    </x:row>
    <x:row r="871" spans="1:74" customFormat="1" ht="14.25" customHeight="1">
      <x:c r="BD871" s="71">
        <x:f>COUNTIF($BC$10:$BC$469,BC871)</x:f>
      </x:c>
    </x:row>
    <x:row r="872" spans="1:74" customFormat="1" ht="14.25" customHeight="1">
      <x:c r="BD872" s="71">
        <x:f>COUNTIF($BC$10:$BC$469,BC872)</x:f>
      </x:c>
    </x:row>
    <x:row r="873" spans="1:74" customFormat="1" ht="14.25" customHeight="1">
      <x:c r="BD873" s="71">
        <x:f>COUNTIF($BC$10:$BC$469,BC873)</x:f>
      </x:c>
    </x:row>
    <x:row r="874" spans="1:74" customFormat="1" ht="14.25" customHeight="1">
      <x:c r="BD874" s="71">
        <x:f>COUNTIF($BC$10:$BC$469,BC874)</x:f>
      </x:c>
    </x:row>
    <x:row r="875" spans="1:74" customFormat="1" ht="14.25" customHeight="1">
      <x:c r="BD875" s="71">
        <x:f>COUNTIF($BC$10:$BC$469,BC875)</x:f>
      </x:c>
    </x:row>
    <x:row r="876" spans="1:74" customFormat="1" ht="14.25" customHeight="1">
      <x:c r="BD876" s="71">
        <x:f>COUNTIF($BC$10:$BC$469,BC876)</x:f>
      </x:c>
    </x:row>
    <x:row r="877" spans="1:74" customFormat="1" ht="14.25" customHeight="1">
      <x:c r="BD877" s="71">
        <x:f>COUNTIF($BC$10:$BC$469,BC877)</x:f>
      </x:c>
    </x:row>
    <x:row r="878" spans="1:74" customFormat="1" ht="14.25" customHeight="1">
      <x:c r="BD878" s="71">
        <x:f>COUNTIF($BC$10:$BC$469,BC878)</x:f>
      </x:c>
    </x:row>
    <x:row r="879" spans="1:74" customFormat="1" ht="14.25" customHeight="1">
      <x:c r="BD879" s="71">
        <x:f>COUNTIF($BC$10:$BC$469,BC879)</x:f>
      </x:c>
    </x:row>
    <x:row r="880" spans="1:74" customFormat="1" ht="14.25" customHeight="1">
      <x:c r="BD880" s="71">
        <x:f>COUNTIF($BC$10:$BC$469,BC880)</x:f>
      </x:c>
    </x:row>
    <x:row r="881" spans="1:74" customFormat="1" ht="14.25" customHeight="1">
      <x:c r="BD881" s="71">
        <x:f>COUNTIF($BC$10:$BC$469,BC881)</x:f>
      </x:c>
    </x:row>
    <x:row r="882" spans="1:74" customFormat="1" ht="14.25" customHeight="1">
      <x:c r="BD882" s="71">
        <x:f>COUNTIF($BC$10:$BC$469,BC882)</x:f>
      </x:c>
    </x:row>
    <x:row r="883" spans="1:74" customFormat="1" ht="14.25" customHeight="1">
      <x:c r="BD883" s="71">
        <x:f>COUNTIF($BC$10:$BC$469,BC883)</x:f>
      </x:c>
    </x:row>
    <x:row r="884" spans="1:74" customFormat="1" ht="14.25" customHeight="1">
      <x:c r="BD884" s="71">
        <x:f>COUNTIF($BC$10:$BC$469,BC884)</x:f>
      </x:c>
    </x:row>
    <x:row r="885" spans="1:74" customFormat="1" ht="14.25" customHeight="1">
      <x:c r="BD885" s="71">
        <x:f>COUNTIF($BC$10:$BC$469,BC885)</x:f>
      </x:c>
    </x:row>
    <x:row r="886" spans="1:74" customFormat="1" ht="14.25" customHeight="1">
      <x:c r="BD886" s="71">
        <x:f>COUNTIF($BC$10:$BC$469,BC886)</x:f>
      </x:c>
    </x:row>
    <x:row r="887" spans="1:74" customFormat="1" ht="14.25" customHeight="1">
      <x:c r="BD887" s="71">
        <x:f>COUNTIF($BC$10:$BC$469,BC887)</x:f>
      </x:c>
    </x:row>
    <x:row r="888" spans="1:74" customFormat="1" ht="14.25" customHeight="1">
      <x:c r="BD888" s="71">
        <x:f>COUNTIF($BC$10:$BC$469,BC888)</x:f>
      </x:c>
    </x:row>
    <x:row r="889" spans="1:74" customFormat="1" ht="14.25" customHeight="1">
      <x:c r="BD889" s="71">
        <x:f>COUNTIF($BC$10:$BC$469,BC889)</x:f>
      </x:c>
    </x:row>
    <x:row r="890" spans="1:74" customFormat="1" ht="14.25" customHeight="1">
      <x:c r="BD890" s="71">
        <x:f>COUNTIF($BC$10:$BC$469,BC890)</x:f>
      </x:c>
    </x:row>
    <x:row r="891" spans="1:74" customFormat="1" ht="14.25" customHeight="1">
      <x:c r="BD891" s="71">
        <x:f>COUNTIF($BC$10:$BC$469,BC891)</x:f>
      </x:c>
    </x:row>
    <x:row r="892" spans="1:74" customFormat="1" ht="14.25" customHeight="1">
      <x:c r="BD892" s="71">
        <x:f>COUNTIF($BC$10:$BC$469,BC892)</x:f>
      </x:c>
    </x:row>
    <x:row r="893" spans="1:74" customFormat="1" ht="14.25" customHeight="1">
      <x:c r="BD893" s="71">
        <x:f>COUNTIF($BC$10:$BC$469,BC893)</x:f>
      </x:c>
    </x:row>
    <x:row r="894" spans="1:74" customFormat="1" ht="14.25" customHeight="1">
      <x:c r="BD894" s="71">
        <x:f>COUNTIF($BC$10:$BC$469,BC894)</x:f>
      </x:c>
    </x:row>
    <x:row r="895" spans="1:74" customFormat="1" ht="14.25" customHeight="1">
      <x:c r="BD895" s="71">
        <x:f>COUNTIF($BC$10:$BC$469,BC895)</x:f>
      </x:c>
    </x:row>
    <x:row r="896" spans="1:74" customFormat="1" ht="14.25" customHeight="1">
      <x:c r="BD896" s="71">
        <x:f>COUNTIF($BC$10:$BC$469,BC896)</x:f>
      </x:c>
    </x:row>
    <x:row r="897" spans="1:74" customFormat="1" ht="14.25" customHeight="1">
      <x:c r="BD897" s="71">
        <x:f>COUNTIF($BC$10:$BC$469,BC897)</x:f>
      </x:c>
    </x:row>
    <x:row r="898" spans="1:74" customFormat="1" ht="14.25" customHeight="1">
      <x:c r="BD898" s="71">
        <x:f>COUNTIF($BC$10:$BC$469,BC898)</x:f>
      </x:c>
    </x:row>
    <x:row r="899" spans="1:74" customFormat="1" ht="14.25" customHeight="1">
      <x:c r="BD899" s="71">
        <x:f>COUNTIF($BC$10:$BC$469,BC899)</x:f>
      </x:c>
    </x:row>
    <x:row r="900" spans="1:74" customFormat="1" ht="14.25" customHeight="1">
      <x:c r="BD900" s="71">
        <x:f>COUNTIF($BC$10:$BC$469,BC900)</x:f>
      </x:c>
    </x:row>
    <x:row r="901" spans="1:74" customFormat="1" ht="14.25" customHeight="1">
      <x:c r="BD901" s="71">
        <x:f>COUNTIF($BC$10:$BC$469,BC901)</x:f>
      </x:c>
    </x:row>
    <x:row r="902" spans="1:74" customFormat="1" ht="14.25" customHeight="1">
      <x:c r="BD902" s="71">
        <x:f>COUNTIF($BC$10:$BC$469,BC902)</x:f>
      </x:c>
    </x:row>
    <x:row r="903" spans="1:74" customFormat="1" ht="14.25" customHeight="1">
      <x:c r="BD903" s="71">
        <x:f>COUNTIF($BC$10:$BC$469,BC903)</x:f>
      </x:c>
    </x:row>
    <x:row r="904" spans="1:74" customFormat="1" ht="14.25" customHeight="1">
      <x:c r="BD904" s="71">
        <x:f>COUNTIF($BC$10:$BC$469,BC904)</x:f>
      </x:c>
    </x:row>
    <x:row r="905" spans="1:74" customFormat="1" ht="14.25" customHeight="1">
      <x:c r="BD905" s="71">
        <x:f>COUNTIF($BC$10:$BC$469,BC905)</x:f>
      </x:c>
    </x:row>
    <x:row r="906" spans="1:74" customFormat="1" ht="14.25" customHeight="1">
      <x:c r="BD906" s="71">
        <x:f>COUNTIF($BC$10:$BC$469,BC906)</x:f>
      </x:c>
    </x:row>
    <x:row r="907" spans="1:74" customFormat="1" ht="14.25" customHeight="1">
      <x:c r="BD907" s="71">
        <x:f>COUNTIF($BC$10:$BC$469,BC907)</x:f>
      </x:c>
    </x:row>
    <x:row r="908" spans="1:74" customFormat="1" ht="14.25" customHeight="1">
      <x:c r="BD908" s="71">
        <x:f>COUNTIF($BC$10:$BC$469,BC908)</x:f>
      </x:c>
    </x:row>
    <x:row r="909" spans="1:74" customFormat="1" ht="14.25" customHeight="1">
      <x:c r="BD909" s="71">
        <x:f>COUNTIF($BC$10:$BC$469,BC909)</x:f>
      </x:c>
    </x:row>
    <x:row r="910" spans="1:74" customFormat="1" ht="14.25" customHeight="1">
      <x:c r="BD910" s="71">
        <x:f>COUNTIF($BC$10:$BC$469,BC910)</x:f>
      </x:c>
    </x:row>
    <x:row r="911" spans="1:74" customFormat="1" ht="14.25" customHeight="1">
      <x:c r="BD911" s="71">
        <x:f>COUNTIF($BC$10:$BC$469,BC911)</x:f>
      </x:c>
    </x:row>
    <x:row r="912" spans="1:74" customFormat="1" ht="14.25" customHeight="1">
      <x:c r="BD912" s="71">
        <x:f>COUNTIF($BC$10:$BC$469,BC912)</x:f>
      </x:c>
    </x:row>
    <x:row r="913" spans="1:74" customFormat="1" ht="14.25" customHeight="1">
      <x:c r="BD913" s="71">
        <x:f>COUNTIF($BC$10:$BC$469,BC913)</x:f>
      </x:c>
    </x:row>
    <x:row r="914" spans="1:74" customFormat="1" ht="14.25" customHeight="1">
      <x:c r="BD914" s="71">
        <x:f>COUNTIF($BC$10:$BC$469,BC914)</x:f>
      </x:c>
    </x:row>
    <x:row r="915" spans="1:74" customFormat="1" ht="14.25" customHeight="1">
      <x:c r="BD915" s="71">
        <x:f>COUNTIF($BC$10:$BC$469,BC915)</x:f>
      </x:c>
    </x:row>
    <x:row r="916" spans="1:74" customFormat="1" ht="14.25" customHeight="1">
      <x:c r="BD916" s="71">
        <x:f>COUNTIF($BC$10:$BC$469,BC916)</x:f>
      </x:c>
    </x:row>
    <x:row r="917" spans="1:74" customFormat="1" ht="14.25" customHeight="1">
      <x:c r="BD917" s="71">
        <x:f>COUNTIF($BC$10:$BC$469,BC917)</x:f>
      </x:c>
    </x:row>
    <x:row r="918" spans="1:74" customFormat="1" ht="14.25" customHeight="1">
      <x:c r="BD918" s="71">
        <x:f>COUNTIF($BC$10:$BC$469,BC918)</x:f>
      </x:c>
    </x:row>
    <x:row r="919" spans="1:74" customFormat="1" ht="14.25" customHeight="1">
      <x:c r="BD919" s="71">
        <x:f>COUNTIF($BC$10:$BC$469,BC919)</x:f>
      </x:c>
    </x:row>
    <x:row r="920" spans="1:74" customFormat="1" ht="14.25" customHeight="1">
      <x:c r="BD920" s="71">
        <x:f>COUNTIF($BC$10:$BC$469,BC920)</x:f>
      </x:c>
    </x:row>
    <x:row r="921" spans="1:74" customFormat="1" ht="14.25" customHeight="1">
      <x:c r="BD921" s="71">
        <x:f>COUNTIF($BC$10:$BC$469,BC921)</x:f>
      </x:c>
    </x:row>
    <x:row r="922" spans="1:74" customFormat="1" ht="14.25" customHeight="1">
      <x:c r="BD922" s="71">
        <x:f>COUNTIF($BC$10:$BC$469,BC922)</x:f>
      </x:c>
    </x:row>
    <x:row r="923" spans="1:74" customFormat="1" ht="14.25" customHeight="1">
      <x:c r="BD923" s="71">
        <x:f>COUNTIF($BC$10:$BC$469,BC923)</x:f>
      </x:c>
    </x:row>
    <x:row r="924" spans="1:74" customFormat="1" ht="14.25" customHeight="1">
      <x:c r="BD924" s="71">
        <x:f>COUNTIF($BC$10:$BC$469,BC924)</x:f>
      </x:c>
    </x:row>
    <x:row r="925" spans="1:74" customFormat="1" ht="14.25" customHeight="1">
      <x:c r="BD925" s="71">
        <x:f>COUNTIF($BC$10:$BC$469,BC925)</x:f>
      </x:c>
    </x:row>
    <x:row r="926" spans="1:74" customFormat="1" ht="14.25" customHeight="1">
      <x:c r="BD926" s="71">
        <x:f>COUNTIF($BC$10:$BC$469,BC926)</x:f>
      </x:c>
    </x:row>
    <x:row r="927" spans="1:74" customFormat="1" ht="14.25" customHeight="1">
      <x:c r="BD927" s="71">
        <x:f>COUNTIF($BC$10:$BC$469,BC927)</x:f>
      </x:c>
    </x:row>
    <x:row r="928" spans="1:74" customFormat="1" ht="14.25" customHeight="1">
      <x:c r="BD928" s="71">
        <x:f>COUNTIF($BC$10:$BC$469,BC928)</x:f>
      </x:c>
    </x:row>
    <x:row r="929" spans="1:74" customFormat="1" ht="14.25" customHeight="1">
      <x:c r="BD929" s="71">
        <x:f>COUNTIF($BC$10:$BC$469,BC929)</x:f>
      </x:c>
    </x:row>
    <x:row r="930" spans="1:74" customFormat="1" ht="14.25" customHeight="1">
      <x:c r="BD930" s="71">
        <x:f>COUNTIF($BC$10:$BC$469,BC930)</x:f>
      </x:c>
    </x:row>
    <x:row r="931" spans="1:74" customFormat="1" ht="14.25" customHeight="1">
      <x:c r="BD931" s="71">
        <x:f>COUNTIF($BC$10:$BC$469,BC931)</x:f>
      </x:c>
    </x:row>
    <x:row r="932" spans="1:74" customFormat="1" ht="14.25" customHeight="1">
      <x:c r="BD932" s="71">
        <x:f>COUNTIF($BC$10:$BC$469,BC932)</x:f>
      </x:c>
    </x:row>
    <x:row r="933" spans="1:74" customFormat="1" ht="14.25" customHeight="1">
      <x:c r="BD933" s="71">
        <x:f>COUNTIF($BC$10:$BC$469,BC933)</x:f>
      </x:c>
    </x:row>
    <x:row r="934" spans="1:74" customFormat="1" ht="14.25" customHeight="1">
      <x:c r="BD934" s="71">
        <x:f>COUNTIF($BC$10:$BC$469,BC934)</x:f>
      </x:c>
    </x:row>
    <x:row r="935" spans="1:74" customFormat="1" ht="14.25" customHeight="1">
      <x:c r="BD935" s="71">
        <x:f>COUNTIF($BC$10:$BC$469,BC935)</x:f>
      </x:c>
    </x:row>
    <x:row r="936" spans="1:74" customFormat="1" ht="14.25" customHeight="1">
      <x:c r="BD936" s="71">
        <x:f>COUNTIF($BC$10:$BC$469,BC936)</x:f>
      </x:c>
    </x:row>
    <x:row r="937" spans="1:74" customFormat="1" ht="14.25" customHeight="1">
      <x:c r="BD937" s="71">
        <x:f>COUNTIF($BC$10:$BC$469,BC937)</x:f>
      </x:c>
    </x:row>
    <x:row r="938" spans="1:74" customFormat="1" ht="14.25" customHeight="1">
      <x:c r="BD938" s="71">
        <x:f>COUNTIF($BC$10:$BC$469,BC938)</x:f>
      </x:c>
    </x:row>
    <x:row r="939" spans="1:74" customFormat="1" ht="14.25" customHeight="1">
      <x:c r="BD939" s="71">
        <x:f>COUNTIF($BC$10:$BC$469,BC939)</x:f>
      </x:c>
    </x:row>
    <x:row r="940" spans="1:74" customFormat="1" ht="14.25" customHeight="1">
      <x:c r="BD940" s="71">
        <x:f>COUNTIF($BC$10:$BC$469,BC940)</x:f>
      </x:c>
    </x:row>
    <x:row r="941" spans="1:74" customFormat="1" ht="14.25" customHeight="1">
      <x:c r="BD941" s="71">
        <x:f>COUNTIF($BC$10:$BC$469,BC941)</x:f>
      </x:c>
    </x:row>
    <x:row r="942" spans="1:74" customFormat="1" ht="14.25" customHeight="1">
      <x:c r="BD942" s="71">
        <x:f>COUNTIF($BC$10:$BC$469,BC942)</x:f>
      </x:c>
    </x:row>
    <x:row r="943" spans="1:74" customFormat="1" ht="14.25" customHeight="1">
      <x:c r="BD943" s="71">
        <x:f>COUNTIF($BC$10:$BC$469,BC943)</x:f>
      </x:c>
    </x:row>
    <x:row r="944" spans="1:74" customFormat="1" ht="14.25" customHeight="1">
      <x:c r="BD944" s="71">
        <x:f>COUNTIF($BC$10:$BC$469,BC944)</x:f>
      </x:c>
    </x:row>
    <x:row r="945" spans="1:74" customFormat="1" ht="14.25" customHeight="1">
      <x:c r="BD945" s="71">
        <x:f>COUNTIF($BC$10:$BC$469,BC945)</x:f>
      </x:c>
    </x:row>
    <x:row r="946" spans="1:74" customFormat="1" ht="14.25" customHeight="1">
      <x:c r="BD946" s="71">
        <x:f>COUNTIF($BC$10:$BC$469,BC946)</x:f>
      </x:c>
    </x:row>
    <x:row r="947" spans="1:74" customFormat="1" ht="14.25" customHeight="1">
      <x:c r="BD947" s="71">
        <x:f>COUNTIF($BC$10:$BC$469,BC947)</x:f>
      </x:c>
    </x:row>
    <x:row r="948" spans="1:74" customFormat="1" ht="14.25" customHeight="1">
      <x:c r="BD948" s="71">
        <x:f>COUNTIF($BC$10:$BC$469,BC948)</x:f>
      </x:c>
    </x:row>
    <x:row r="949" spans="1:74" customFormat="1" ht="14.25" customHeight="1">
      <x:c r="BD949" s="71">
        <x:f>COUNTIF($BC$10:$BC$469,BC949)</x:f>
      </x:c>
    </x:row>
    <x:row r="950" spans="1:74" customFormat="1" ht="14.25" customHeight="1">
      <x:c r="BD950" s="71">
        <x:f>COUNTIF($BC$10:$BC$469,BC950)</x:f>
      </x:c>
    </x:row>
    <x:row r="951" spans="1:74" customFormat="1" ht="14.25" customHeight="1">
      <x:c r="BD951" s="71">
        <x:f>COUNTIF($BC$10:$BC$469,BC951)</x:f>
      </x:c>
    </x:row>
    <x:row r="952" spans="1:74" customFormat="1" ht="14.25" customHeight="1">
      <x:c r="BD952" s="71">
        <x:f>COUNTIF($BC$10:$BC$469,BC952)</x:f>
      </x:c>
    </x:row>
    <x:row r="953" spans="1:74" customFormat="1" ht="14.25" customHeight="1">
      <x:c r="BD953" s="71">
        <x:f>COUNTIF($BC$10:$BC$469,BC953)</x:f>
      </x:c>
    </x:row>
    <x:row r="954" spans="1:74" customFormat="1" ht="14.25" customHeight="1">
      <x:c r="BD954" s="71">
        <x:f>COUNTIF($BC$10:$BC$469,BC954)</x:f>
      </x:c>
    </x:row>
    <x:row r="955" spans="1:74" customFormat="1" ht="14.25" customHeight="1">
      <x:c r="BD955" s="71">
        <x:f>COUNTIF($BC$10:$BC$469,BC955)</x:f>
      </x:c>
    </x:row>
    <x:row r="956" spans="1:74" customFormat="1" ht="14.25" customHeight="1">
      <x:c r="BD956" s="71">
        <x:f>COUNTIF($BC$10:$BC$469,BC956)</x:f>
      </x:c>
    </x:row>
    <x:row r="957" spans="1:74" customFormat="1" ht="14.25" customHeight="1">
      <x:c r="BD957" s="71">
        <x:f>COUNTIF($BC$10:$BC$469,BC957)</x:f>
      </x:c>
    </x:row>
    <x:row r="958" spans="1:74" customFormat="1" ht="14.25" customHeight="1">
      <x:c r="BD958" s="71">
        <x:f>COUNTIF($BC$10:$BC$469,BC958)</x:f>
      </x:c>
    </x:row>
    <x:row r="959" spans="1:74" customFormat="1" ht="14.25" customHeight="1">
      <x:c r="BD959" s="71">
        <x:f>COUNTIF($BC$10:$BC$469,BC959)</x:f>
      </x:c>
    </x:row>
    <x:row r="960" spans="1:74" customFormat="1" ht="14.25" customHeight="1">
      <x:c r="BD960" s="71">
        <x:f>COUNTIF($BC$10:$BC$469,BC960)</x:f>
      </x:c>
    </x:row>
    <x:row r="961" spans="1:74" customFormat="1" ht="14.25" customHeight="1">
      <x:c r="BD961" s="71">
        <x:f>COUNTIF($BC$10:$BC$469,BC961)</x:f>
      </x:c>
    </x:row>
    <x:row r="962" spans="1:74" customFormat="1" ht="14.25" customHeight="1">
      <x:c r="BD962" s="71">
        <x:f>COUNTIF($BC$10:$BC$469,BC962)</x:f>
      </x:c>
    </x:row>
    <x:row r="963" spans="1:74" customFormat="1" ht="14.25" customHeight="1">
      <x:c r="BD963" s="71">
        <x:f>COUNTIF($BC$10:$BC$469,BC963)</x:f>
      </x:c>
    </x:row>
    <x:row r="964" spans="1:74" customFormat="1" ht="14.25" customHeight="1">
      <x:c r="BD964" s="71">
        <x:f>COUNTIF($BC$10:$BC$469,BC964)</x:f>
      </x:c>
    </x:row>
    <x:row r="965" spans="1:74" customFormat="1" ht="14.25" customHeight="1">
      <x:c r="BD965" s="71">
        <x:f>COUNTIF($BC$10:$BC$469,BC965)</x:f>
      </x:c>
    </x:row>
    <x:row r="966" spans="1:74" customFormat="1" ht="14.25" customHeight="1">
      <x:c r="BD966" s="71">
        <x:f>COUNTIF($BC$10:$BC$469,BC966)</x:f>
      </x:c>
    </x:row>
    <x:row r="967" spans="1:74" customFormat="1" ht="14.25" customHeight="1">
      <x:c r="BD967" s="71">
        <x:f>COUNTIF($BC$10:$BC$469,BC967)</x:f>
      </x:c>
    </x:row>
    <x:row r="968" spans="1:74" customFormat="1" ht="14.25" customHeight="1">
      <x:c r="BD968" s="71">
        <x:f>COUNTIF($BC$10:$BC$469,BC968)</x:f>
      </x:c>
    </x:row>
    <x:row r="969" spans="1:74" customFormat="1" ht="14.25" customHeight="1">
      <x:c r="BD969" s="71">
        <x:f>COUNTIF($BC$10:$BC$469,BC969)</x:f>
      </x:c>
    </x:row>
    <x:row r="970" spans="1:74" customFormat="1" ht="14.25" customHeight="1">
      <x:c r="BD970" s="71">
        <x:f>COUNTIF($BC$10:$BC$469,BC970)</x:f>
      </x:c>
    </x:row>
    <x:row r="971" spans="1:74" customFormat="1" ht="14.25" customHeight="1">
      <x:c r="BD971" s="71">
        <x:f>COUNTIF($BC$10:$BC$469,BC971)</x:f>
      </x:c>
    </x:row>
    <x:row r="972" spans="1:74" customFormat="1" ht="14.25" customHeight="1">
      <x:c r="BD972" s="71">
        <x:f>COUNTIF($BC$10:$BC$469,BC972)</x:f>
      </x:c>
    </x:row>
    <x:row r="973" spans="1:74" customFormat="1" ht="14.25" customHeight="1">
      <x:c r="BD973" s="71">
        <x:f>COUNTIF($BC$10:$BC$469,BC973)</x:f>
      </x:c>
    </x:row>
    <x:row r="974" spans="1:74" customFormat="1" ht="14.25" customHeight="1">
      <x:c r="BD974" s="71">
        <x:f>COUNTIF($BC$10:$BC$469,BC974)</x:f>
      </x:c>
    </x:row>
    <x:row r="975" spans="1:74" customFormat="1" ht="14.25" customHeight="1">
      <x:c r="BD975" s="71">
        <x:f>COUNTIF($BC$10:$BC$469,BC975)</x:f>
      </x:c>
    </x:row>
    <x:row r="976" spans="1:74" customFormat="1" ht="14.25" customHeight="1">
      <x:c r="BD976" s="71">
        <x:f>COUNTIF($BC$10:$BC$469,BC976)</x:f>
      </x:c>
    </x:row>
    <x:row r="977" spans="1:74" customFormat="1" ht="14.25" customHeight="1">
      <x:c r="BD977" s="71">
        <x:f>COUNTIF($BC$10:$BC$469,BC977)</x:f>
      </x:c>
    </x:row>
    <x:row r="978" spans="1:74" customFormat="1" ht="14.25" customHeight="1">
      <x:c r="BD978" s="71">
        <x:f>COUNTIF($BC$10:$BC$469,BC978)</x:f>
      </x:c>
    </x:row>
    <x:row r="979" spans="1:74" customFormat="1" ht="14.25" customHeight="1">
      <x:c r="BD979" s="71">
        <x:f>COUNTIF($BC$10:$BC$469,BC979)</x:f>
      </x:c>
    </x:row>
    <x:row r="980" spans="1:74" customFormat="1" ht="14.25" customHeight="1">
      <x:c r="BD980" s="71">
        <x:f>COUNTIF($BC$10:$BC$469,BC980)</x:f>
      </x:c>
    </x:row>
    <x:row r="981" spans="1:74" customFormat="1" ht="14.25" customHeight="1">
      <x:c r="BD981" s="71">
        <x:f>COUNTIF($BC$10:$BC$469,BC981)</x:f>
      </x:c>
    </x:row>
    <x:row r="982" spans="1:74" customFormat="1" ht="14.25" customHeight="1">
      <x:c r="BD982" s="71">
        <x:f>COUNTIF($BC$10:$BC$469,BC982)</x:f>
      </x:c>
    </x:row>
    <x:row r="983" spans="1:74" customFormat="1" ht="14.25" customHeight="1">
      <x:c r="BD983" s="71">
        <x:f>COUNTIF($BC$10:$BC$469,BC983)</x:f>
      </x:c>
    </x:row>
    <x:row r="984" spans="1:74" customFormat="1" ht="14.25" customHeight="1">
      <x:c r="BD984" s="71">
        <x:f>COUNTIF($BC$10:$BC$469,BC984)</x:f>
      </x:c>
    </x:row>
    <x:row r="985" spans="1:74" customFormat="1" ht="14.25" customHeight="1">
      <x:c r="BD985" s="71">
        <x:f>COUNTIF($BC$10:$BC$469,BC985)</x:f>
      </x:c>
    </x:row>
    <x:row r="986" spans="1:74" customFormat="1" ht="14.25" customHeight="1">
      <x:c r="BD986" s="71">
        <x:f>COUNTIF($BC$10:$BC$469,BC986)</x:f>
      </x:c>
    </x:row>
    <x:row r="987" spans="1:74" customFormat="1" ht="14.25" customHeight="1">
      <x:c r="BD987" s="71">
        <x:f>COUNTIF($BC$10:$BC$469,BC987)</x:f>
      </x:c>
    </x:row>
    <x:row r="988" spans="1:74" customFormat="1" ht="14.25" customHeight="1">
      <x:c r="BD988" s="71">
        <x:f>COUNTIF($BC$10:$BC$469,BC988)</x:f>
      </x:c>
    </x:row>
    <x:row r="989" spans="1:74" customFormat="1" ht="14.25" customHeight="1">
      <x:c r="BD989" s="71">
        <x:f>COUNTIF($BC$10:$BC$469,BC989)</x:f>
      </x:c>
    </x:row>
    <x:row r="990" spans="1:74" customFormat="1" ht="14.25" customHeight="1">
      <x:c r="BD990" s="71">
        <x:f>COUNTIF($BC$10:$BC$469,BC990)</x:f>
      </x:c>
    </x:row>
    <x:row r="991" spans="1:74" customFormat="1" ht="14.25" customHeight="1">
      <x:c r="BD991" s="71">
        <x:f>COUNTIF($BC$10:$BC$469,BC991)</x:f>
      </x:c>
    </x:row>
    <x:row r="992" spans="1:74" customFormat="1" ht="14.25" customHeight="1">
      <x:c r="BD992" s="71">
        <x:f>COUNTIF($BC$10:$BC$469,BC992)</x:f>
      </x:c>
    </x:row>
    <x:row r="993" spans="1:74" customFormat="1" ht="14.25" customHeight="1">
      <x:c r="BD993" s="71">
        <x:f>COUNTIF($BC$10:$BC$469,BC993)</x:f>
      </x:c>
    </x:row>
    <x:row r="994" spans="1:74" customFormat="1" ht="14.25" customHeight="1">
      <x:c r="BD994" s="71">
        <x:f>COUNTIF($BC$10:$BC$469,BC994)</x:f>
      </x:c>
    </x:row>
    <x:row r="995" spans="1:74" customFormat="1" ht="14.25" customHeight="1">
      <x:c r="BD995" s="71">
        <x:f>COUNTIF($BC$10:$BC$469,BC995)</x:f>
      </x:c>
    </x:row>
    <x:row r="996" spans="1:74" customFormat="1" ht="14.25" customHeight="1">
      <x:c r="BD996" s="71">
        <x:f>COUNTIF($BC$10:$BC$469,BC996)</x:f>
      </x:c>
    </x:row>
    <x:row r="997" spans="1:74" customFormat="1" ht="14.25" customHeight="1">
      <x:c r="BD997" s="71">
        <x:f>COUNTIF($BC$10:$BC$469,BC997)</x:f>
      </x:c>
    </x:row>
    <x:row r="998" spans="1:74" customFormat="1" ht="14.25" customHeight="1">
      <x:c r="BD998" s="71">
        <x:f>COUNTIF($BC$10:$BC$469,BC998)</x:f>
      </x:c>
    </x:row>
    <x:row r="999" spans="1:74" customFormat="1" ht="14.25" customHeight="1">
      <x:c r="BD999" s="71">
        <x:f>COUNTIF($BC$10:$BC$469,BC999)</x:f>
      </x:c>
    </x:row>
    <x:row r="1000" spans="1:74" customFormat="1" ht="14.25" customHeight="1">
      <x:c r="BD1000" s="71">
        <x:f>COUNTIF($BC$10:$BC$469,BC1000)</x:f>
      </x:c>
    </x:row>
    <x:row r="1001" spans="1:74" customFormat="1" ht="14.25" customHeight="1">
      <x:c r="BD1001" s="71">
        <x:f>COUNTIF($BC$10:$BC$469,BC1001)</x:f>
      </x:c>
    </x:row>
    <x:row r="1002" spans="1:74" customFormat="1" ht="14.25" customHeight="1">
      <x:c r="BD1002" s="71">
        <x:f>COUNTIF($BC$10:$BC$469,BC1002)</x:f>
      </x:c>
    </x:row>
    <x:row r="1003" spans="1:74" customFormat="1" ht="14.25" customHeight="1">
      <x:c r="BD1003" s="71">
        <x:f>COUNTIF($BC$10:$BC$469,BC1003)</x:f>
      </x:c>
    </x:row>
    <x:row r="1004" spans="1:74" customFormat="1" ht="14.25" customHeight="1">
      <x:c r="BD1004" s="71">
        <x:f>COUNTIF($BC$10:$BC$469,BC1004)</x:f>
      </x:c>
    </x:row>
    <x:row r="1005" spans="1:74" customFormat="1" ht="14.25" customHeight="1">
      <x:c r="BD1005" s="71">
        <x:f>COUNTIF($BC$10:$BC$469,BC1005)</x:f>
      </x:c>
    </x:row>
    <x:row r="1006" spans="1:74" customFormat="1" ht="14.25" customHeight="1">
      <x:c r="BD1006" s="71">
        <x:f>COUNTIF($BC$10:$BC$469,BC1006)</x:f>
      </x:c>
    </x:row>
    <x:row r="1007" spans="1:74" customFormat="1" ht="14.25" customHeight="1">
      <x:c r="BD1007" s="71">
        <x:f>COUNTIF($BC$10:$BC$469,BC1007)</x:f>
      </x:c>
    </x:row>
    <x:row r="1008" spans="1:74" customFormat="1" ht="14.25" customHeight="1">
      <x:c r="BD1008" s="71">
        <x:f>COUNTIF($BC$10:$BC$469,BC1008)</x:f>
      </x:c>
    </x:row>
    <x:row r="1009" spans="1:74" customFormat="1" ht="14.25" customHeight="1">
      <x:c r="BD1009" s="71">
        <x:f>COUNTIF($BC$10:$BC$469,BC1009)</x:f>
      </x:c>
    </x:row>
    <x:row r="1010" spans="1:74" customFormat="1" ht="14.25" customHeight="1">
      <x:c r="BD1010" s="71">
        <x:f>COUNTIF($BC$10:$BC$469,BC1010)</x:f>
      </x:c>
    </x:row>
    <x:row r="1011" spans="1:74" customFormat="1" ht="14.25" customHeight="1">
      <x:c r="BD1011" s="71">
        <x:f>COUNTIF($BC$10:$BC$469,BC1011)</x:f>
      </x:c>
    </x:row>
    <x:row r="1012" spans="1:74" customFormat="1" ht="14.25" customHeight="1">
      <x:c r="BD1012" s="71">
        <x:f>COUNTIF($BC$10:$BC$469,BC1012)</x:f>
      </x:c>
    </x:row>
    <x:row r="1013" spans="1:74" customFormat="1" ht="14.25" customHeight="1">
      <x:c r="BD1013" s="71">
        <x:f>COUNTIF($BC$10:$BC$469,BC1013)</x:f>
      </x:c>
    </x:row>
    <x:row r="1014" spans="1:74" customFormat="1" ht="14.25" customHeight="1">
      <x:c r="BD1014" s="71">
        <x:f>COUNTIF($BC$10:$BC$469,BC1014)</x:f>
      </x:c>
    </x:row>
    <x:row r="1015" spans="1:74" customFormat="1" ht="14.25" customHeight="1">
      <x:c r="BD1015" s="71">
        <x:f>COUNTIF($BC$10:$BC$469,BC1015)</x:f>
      </x:c>
    </x:row>
  </x:sheetData>
  <x:autoFilter ref="B2:B472"/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84"/>
  <x:sheetViews>
    <x:sheetView showGridLines="0" zoomScale="90" zoomScaleNormal="90" zoomScaleSheetLayoutView="85" workbookViewId="0">
      <x:pane xSplit="0" ySplit="9" topLeftCell="A10" activePane="bottomLeft" state="frozenSplit"/>
      <x:selection activeCell="B1" sqref="B1 1:1048576"/>
      <x:selection pane="bottomLeft" activeCell="B1" sqref="B1 1:1048576"/>
    </x:sheetView>
  </x:sheetViews>
  <x:sheetFormatPr defaultColWidth="9.140625" defaultRowHeight="12.75"/>
  <x:cols>
    <x:col min="1" max="1" width="3" style="163" hidden="1" customWidth="1"/>
    <x:col min="2" max="2" width="14.140625" style="164" hidden="1" customWidth="1"/>
    <x:col min="3" max="3" width="3.140625" style="165" bestFit="1" customWidth="1"/>
    <x:col min="4" max="4" width="75.285156" style="163" bestFit="1" customWidth="1"/>
    <x:col min="5" max="5" width="2.285156" style="163" customWidth="1"/>
    <x:col min="6" max="6" width="16.710938" style="166" customWidth="1"/>
    <x:col min="7" max="7" width="1.710938" style="166" customWidth="1"/>
    <x:col min="8" max="8" width="16.710938" style="166" customWidth="1"/>
    <x:col min="9" max="9" width="1.710938" style="166" customWidth="1"/>
    <x:col min="10" max="10" width="16.710938" style="166" customWidth="1"/>
    <x:col min="11" max="11" width="10.425781" style="167" bestFit="1" customWidth="1"/>
    <x:col min="12" max="12" width="9.570312" style="167" bestFit="1" customWidth="1"/>
    <x:col min="13" max="13" width="13.570312" style="167" bestFit="1" customWidth="1"/>
    <x:col min="14" max="42" width="9.140625" style="163" customWidth="1"/>
    <x:col min="43" max="43" width="61.570312" style="163" bestFit="1" customWidth="1"/>
    <x:col min="44" max="44" width="83.425781" style="163" bestFit="1" customWidth="1"/>
    <x:col min="45" max="52" width="9.140625" style="163" customWidth="1"/>
    <x:col min="53" max="53" width="149.710938" style="163" bestFit="1" customWidth="1"/>
    <x:col min="54" max="55" width="9.140625" style="163" customWidth="1"/>
    <x:col min="56" max="56" width="146" style="168" bestFit="1" customWidth="1"/>
    <x:col min="57" max="57" width="9.140625" style="163" customWidth="1"/>
    <x:col min="58" max="58" width="87" style="163" customWidth="1"/>
    <x:col min="59" max="59" width="9.140625" style="163" customWidth="1"/>
    <x:col min="60" max="60" width="153.140625" style="163" bestFit="1" customWidth="1"/>
    <x:col min="61" max="61" width="92" style="163" bestFit="1" customWidth="1"/>
    <x:col min="62" max="16384" width="9.140625" style="163" customWidth="1"/>
  </x:cols>
  <x:sheetData>
    <x:row r="1" spans="1:61" s="169" customFormat="1">
      <x:c r="A1" s="169" t="s"/>
      <x:c r="B1" s="169" t="s"/>
      <x:c r="C1" s="169" t="s"/>
      <x:c r="D1" s="169" t="s"/>
      <x:c r="E1" s="169" t="s"/>
      <x:c r="F1" s="169" t="s"/>
      <x:c r="G1" s="169" t="s"/>
      <x:c r="H1" s="169" t="s"/>
      <x:c r="I1" s="169" t="s"/>
      <x:c r="J1" s="169" t="s"/>
      <x:c r="K1" s="169" t="s"/>
      <x:c r="L1" s="169" t="s"/>
      <x:c r="M1" s="169" t="s"/>
      <x:c r="N1" s="169" t="s"/>
      <x:c r="O1" s="169" t="s"/>
      <x:c r="P1" s="169" t="s"/>
      <x:c r="Q1" s="169" t="s"/>
      <x:c r="R1" s="169" t="s"/>
      <x:c r="S1" s="169" t="s"/>
      <x:c r="T1" s="169" t="s"/>
      <x:c r="U1" s="169" t="s"/>
      <x:c r="V1" s="169" t="s"/>
      <x:c r="W1" s="169" t="s"/>
      <x:c r="X1" s="169" t="s"/>
      <x:c r="Y1" s="169" t="s"/>
      <x:c r="Z1" s="169" t="s"/>
      <x:c r="AA1" s="169" t="s"/>
      <x:c r="AB1" s="169" t="s"/>
      <x:c r="AC1" s="169" t="s"/>
      <x:c r="AD1" s="169" t="s"/>
      <x:c r="AE1" s="169" t="s"/>
      <x:c r="AF1" s="169" t="s"/>
      <x:c r="AG1" s="169" t="s"/>
      <x:c r="AH1" s="169" t="s"/>
      <x:c r="AI1" s="169" t="s"/>
      <x:c r="AJ1" s="169" t="s"/>
      <x:c r="AK1" s="169" t="s"/>
      <x:c r="AL1" s="169" t="s"/>
      <x:c r="AM1" s="169" t="s"/>
      <x:c r="AN1" s="169" t="s"/>
      <x:c r="AO1" s="169" t="s"/>
      <x:c r="AP1" s="169" t="s"/>
      <x:c r="AQ1" s="169" t="s"/>
      <x:c r="AR1" s="169" t="s"/>
      <x:c r="AS1" s="169" t="s"/>
      <x:c r="AT1" s="169" t="s"/>
      <x:c r="AU1" s="169" t="s"/>
      <x:c r="AV1" s="169" t="s"/>
      <x:c r="AW1" s="169" t="s"/>
      <x:c r="AX1" s="169" t="s"/>
      <x:c r="AY1" s="169" t="s"/>
      <x:c r="AZ1" s="169" t="s"/>
      <x:c r="BA1" s="169" t="s"/>
      <x:c r="BB1" s="169" t="s"/>
      <x:c r="BC1" s="169" t="s"/>
      <x:c r="BD1" s="169" t="s"/>
      <x:c r="BE1" s="169" t="s"/>
      <x:c r="BF1" s="169" t="s"/>
      <x:c r="BG1" s="169" t="s"/>
      <x:c r="BH1" s="169" t="s"/>
      <x:c r="BI1" s="169" t="s"/>
    </x:row>
    <x:row r="2" spans="1:61">
      <x:c r="D2" s="170" t="s">
        <x:v>0</x:v>
      </x:c>
      <x:c r="E2" s="170" t="s"/>
      <x:c r="F2" s="170" t="s"/>
      <x:c r="G2" s="170" t="s"/>
      <x:c r="H2" s="170" t="s"/>
      <x:c r="I2" s="170" t="s"/>
      <x:c r="J2" s="170" t="s"/>
    </x:row>
    <x:row r="3" spans="1:61">
      <x:c r="D3" s="170" t="s">
        <x:v>1</x:v>
      </x:c>
      <x:c r="E3" s="170" t="s"/>
      <x:c r="F3" s="170" t="s"/>
      <x:c r="G3" s="170" t="s"/>
      <x:c r="H3" s="170" t="s"/>
      <x:c r="I3" s="170" t="s"/>
      <x:c r="J3" s="170" t="s"/>
    </x:row>
    <x:row r="4" spans="1:61">
      <x:c r="D4" s="170" t="s">
        <x:v>2</x:v>
      </x:c>
      <x:c r="E4" s="170" t="s"/>
      <x:c r="F4" s="170" t="s"/>
      <x:c r="G4" s="170" t="s"/>
      <x:c r="H4" s="170" t="s"/>
      <x:c r="I4" s="170" t="s"/>
      <x:c r="J4" s="170" t="s"/>
    </x:row>
    <x:row r="5" spans="1:61">
      <x:c r="D5" s="171" t="s"/>
      <x:c r="E5" s="171" t="s"/>
      <x:c r="F5" s="171" t="s"/>
      <x:c r="G5" s="171" t="s"/>
      <x:c r="H5" s="171" t="s"/>
      <x:c r="I5" s="171" t="s"/>
      <x:c r="J5" s="171" t="s"/>
    </x:row>
    <x:row r="6" spans="1:61">
      <x:c r="D6" s="170" t="s">
        <x:v>406</x:v>
      </x:c>
      <x:c r="E6" s="170" t="s"/>
      <x:c r="F6" s="170" t="s"/>
      <x:c r="G6" s="170" t="s"/>
      <x:c r="H6" s="170" t="s"/>
      <x:c r="I6" s="170" t="s"/>
      <x:c r="J6" s="170" t="s"/>
    </x:row>
    <x:row r="7" spans="1:61" customFormat="1" ht="13.5" customHeight="1" thickBot="1">
      <x:c r="C7" s="172" t="s"/>
      <x:c r="D7" s="173" t="s">
        <x:v>4</x:v>
      </x:c>
      <x:c r="E7" s="173" t="s"/>
      <x:c r="F7" s="173" t="s"/>
      <x:c r="G7" s="173" t="s"/>
      <x:c r="H7" s="173" t="s"/>
      <x:c r="I7" s="173" t="s"/>
      <x:c r="J7" s="173" t="s"/>
    </x:row>
    <x:row r="8" spans="1:61">
      <x:c r="C8" s="172" t="s"/>
      <x:c r="D8" s="167" t="s"/>
      <x:c r="E8" s="167" t="s"/>
      <x:c r="F8" s="167" t="s"/>
      <x:c r="G8" s="167" t="s"/>
      <x:c r="H8" s="167" t="s"/>
      <x:c r="I8" s="167" t="s"/>
      <x:c r="J8" s="167" t="s"/>
      <x:c r="BF8" s="174" t="s"/>
    </x:row>
    <x:row r="9" spans="1:61" customFormat="1" ht="25.5" customHeight="1">
      <x:c r="F9" s="175" t="s">
        <x:v>407</x:v>
      </x:c>
      <x:c r="G9" s="176" t="s"/>
      <x:c r="H9" s="175" t="s">
        <x:v>408</x:v>
      </x:c>
      <x:c r="I9" s="176" t="s"/>
      <x:c r="J9" s="175" t="s">
        <x:v>409</x:v>
      </x:c>
      <x:c r="AP9" s="177" t="s"/>
      <x:c r="AQ9" s="177" t="s"/>
      <x:c r="AR9" s="177" t="s"/>
      <x:c r="AS9" s="177" t="s"/>
      <x:c r="AT9" s="177" t="s"/>
      <x:c r="BH9" s="178" t="s"/>
      <x:c r="BI9" s="178" t="s"/>
    </x:row>
    <x:row r="10" spans="1:61">
      <x:c r="F10" s="179" t="s"/>
      <x:c r="G10" s="176" t="s"/>
      <x:c r="H10" s="179" t="s"/>
      <x:c r="I10" s="176" t="s"/>
      <x:c r="J10" s="179" t="s"/>
      <x:c r="AP10" s="177" t="s"/>
      <x:c r="AQ10" s="177" t="s"/>
      <x:c r="AR10" s="177" t="s"/>
      <x:c r="AS10" s="177" t="s"/>
      <x:c r="AT10" s="177" t="s"/>
      <x:c r="BH10" s="178" t="s"/>
      <x:c r="BI10" s="178" t="s"/>
    </x:row>
    <x:row r="11" spans="1:61">
      <x:c r="A11" s="163" t="s">
        <x:v>410</x:v>
      </x:c>
      <x:c r="B11" s="164" t="n">
        <x:v>1</x:v>
      </x:c>
      <x:c r="C11" s="165" t="s">
        <x:v>211</x:v>
      </x:c>
      <x:c r="D11" s="168" t="s">
        <x:v>411</x:v>
      </x:c>
      <x:c r="E11" s="168" t="s"/>
      <x:c r="F11" s="166" t="s"/>
      <x:c r="H11" s="166" t="s"/>
      <x:c r="J11" s="166" t="s"/>
      <x:c r="BF11" s="180" t="s"/>
      <x:c r="BH11" s="168" t="s"/>
      <x:c r="BI11" s="168" t="s"/>
    </x:row>
    <x:row r="12" spans="1:61" hidden="1">
      <x:c r="B12" s="181" t="n">
        <x:v>7110000201</x:v>
      </x:c>
      <x:c r="D12" s="182" t="s">
        <x:v>412</x:v>
      </x:c>
      <x:c r="F12" s="166" t="n">
        <x:v>0</x:v>
      </x:c>
      <x:c r="G12" s="166" t="s"/>
      <x:c r="H12" s="166" t="n">
        <x:v>0</x:v>
      </x:c>
      <x:c r="I12" s="166" t="s"/>
      <x:c r="J12" s="166" t="n">
        <x:v>0</x:v>
      </x:c>
      <x:c r="K12" s="163" t="s"/>
      <x:c r="L12" s="163" t="s"/>
      <x:c r="M12" s="177" t="s"/>
      <x:c r="BF12" s="180" t="s"/>
      <x:c r="BH12" s="168" t="s"/>
      <x:c r="BI12" s="168" t="s"/>
    </x:row>
    <x:row r="13" spans="1:61" hidden="1">
      <x:c r="B13" s="181" t="n">
        <x:v>7110000202</x:v>
      </x:c>
      <x:c r="D13" s="182" t="s">
        <x:v>413</x:v>
      </x:c>
      <x:c r="F13" s="166" t="n">
        <x:v>0</x:v>
      </x:c>
      <x:c r="G13" s="166" t="s"/>
      <x:c r="H13" s="166" t="n">
        <x:v>0</x:v>
      </x:c>
      <x:c r="I13" s="166" t="s"/>
      <x:c r="J13" s="166" t="n">
        <x:v>0</x:v>
      </x:c>
      <x:c r="K13" s="163" t="s"/>
      <x:c r="L13" s="163" t="s"/>
      <x:c r="M13" s="177" t="s"/>
      <x:c r="BF13" s="180" t="s"/>
      <x:c r="BH13" s="168" t="s"/>
      <x:c r="BI13" s="168" t="s"/>
    </x:row>
    <x:row r="14" spans="1:61" hidden="1">
      <x:c r="B14" s="181" t="n">
        <x:v>7110000203</x:v>
      </x:c>
      <x:c r="D14" s="182" t="s">
        <x:v>414</x:v>
      </x:c>
      <x:c r="F14" s="166" t="n">
        <x:v>0</x:v>
      </x:c>
      <x:c r="G14" s="166" t="s"/>
      <x:c r="H14" s="166" t="n">
        <x:v>0</x:v>
      </x:c>
      <x:c r="I14" s="166" t="s"/>
      <x:c r="J14" s="166" t="n">
        <x:v>0</x:v>
      </x:c>
      <x:c r="K14" s="163" t="s"/>
      <x:c r="L14" s="163" t="s"/>
      <x:c r="M14" s="177" t="s"/>
      <x:c r="BF14" s="180" t="s"/>
      <x:c r="BH14" s="168" t="s"/>
      <x:c r="BI14" s="168" t="s"/>
    </x:row>
    <x:row r="15" spans="1:61" hidden="1">
      <x:c r="B15" s="181" t="n">
        <x:v>7110000204</x:v>
      </x:c>
      <x:c r="D15" s="182" t="s">
        <x:v>415</x:v>
      </x:c>
      <x:c r="F15" s="166" t="n">
        <x:v>0</x:v>
      </x:c>
      <x:c r="G15" s="166" t="s"/>
      <x:c r="H15" s="166" t="n">
        <x:v>0</x:v>
      </x:c>
      <x:c r="I15" s="166" t="s"/>
      <x:c r="J15" s="166" t="n">
        <x:v>0</x:v>
      </x:c>
      <x:c r="K15" s="163" t="s"/>
      <x:c r="L15" s="163" t="s"/>
      <x:c r="M15" s="177" t="s"/>
      <x:c r="BF15" s="180" t="s"/>
      <x:c r="BH15" s="168" t="s"/>
      <x:c r="BI15" s="168" t="s"/>
    </x:row>
    <x:row r="16" spans="1:61" hidden="1">
      <x:c r="B16" s="181" t="n">
        <x:v>7110000205</x:v>
      </x:c>
      <x:c r="D16" s="182" t="s">
        <x:v>416</x:v>
      </x:c>
      <x:c r="F16" s="166" t="n">
        <x:v>0</x:v>
      </x:c>
      <x:c r="G16" s="166" t="s"/>
      <x:c r="H16" s="166" t="n">
        <x:v>0</x:v>
      </x:c>
      <x:c r="I16" s="166" t="s"/>
      <x:c r="J16" s="166" t="n">
        <x:v>0</x:v>
      </x:c>
      <x:c r="K16" s="163" t="s"/>
      <x:c r="L16" s="163" t="s"/>
      <x:c r="M16" s="177" t="s"/>
      <x:c r="BF16" s="180" t="s"/>
      <x:c r="BH16" s="168" t="s"/>
      <x:c r="BI16" s="168" t="s"/>
    </x:row>
    <x:row r="17" spans="1:61" hidden="1">
      <x:c r="B17" s="181" t="n">
        <x:v>7110000238</x:v>
      </x:c>
      <x:c r="D17" s="182" t="s">
        <x:v>134</x:v>
      </x:c>
      <x:c r="F17" s="166" t="n">
        <x:v>0</x:v>
      </x:c>
      <x:c r="G17" s="166" t="s"/>
      <x:c r="H17" s="166" t="n">
        <x:v>0</x:v>
      </x:c>
      <x:c r="I17" s="166" t="s"/>
      <x:c r="J17" s="166" t="n">
        <x:v>0</x:v>
      </x:c>
      <x:c r="K17" s="163" t="s"/>
      <x:c r="L17" s="163" t="s"/>
      <x:c r="M17" s="177" t="s"/>
      <x:c r="BF17" s="180" t="s"/>
      <x:c r="BH17" s="168" t="s"/>
      <x:c r="BI17" s="168" t="s"/>
    </x:row>
    <x:row r="18" spans="1:61" hidden="1">
      <x:c r="B18" s="181" t="n">
        <x:v>7110000206</x:v>
      </x:c>
      <x:c r="D18" s="182" t="s">
        <x:v>417</x:v>
      </x:c>
      <x:c r="F18" s="166" t="n">
        <x:v>0</x:v>
      </x:c>
      <x:c r="G18" s="166" t="s"/>
      <x:c r="H18" s="166" t="n">
        <x:v>0</x:v>
      </x:c>
      <x:c r="I18" s="166" t="s"/>
      <x:c r="J18" s="166" t="n">
        <x:v>0</x:v>
      </x:c>
      <x:c r="K18" s="163" t="s"/>
      <x:c r="L18" s="163" t="s"/>
      <x:c r="M18" s="177" t="s"/>
      <x:c r="BF18" s="180" t="s"/>
      <x:c r="BH18" s="168" t="s"/>
      <x:c r="BI18" s="168" t="s"/>
    </x:row>
    <x:row r="19" spans="1:61" hidden="1">
      <x:c r="B19" s="181" t="n">
        <x:v>7110000207</x:v>
      </x:c>
      <x:c r="D19" s="182" t="s">
        <x:v>418</x:v>
      </x:c>
      <x:c r="F19" s="166" t="n">
        <x:v>0</x:v>
      </x:c>
      <x:c r="G19" s="166" t="s"/>
      <x:c r="H19" s="166" t="n">
        <x:v>0</x:v>
      </x:c>
      <x:c r="I19" s="166" t="s"/>
      <x:c r="J19" s="166" t="n">
        <x:v>0</x:v>
      </x:c>
      <x:c r="K19" s="163" t="s"/>
      <x:c r="L19" s="163" t="s"/>
      <x:c r="M19" s="177" t="s"/>
      <x:c r="BF19" s="180" t="s"/>
      <x:c r="BH19" s="168" t="s"/>
      <x:c r="BI19" s="168" t="s"/>
    </x:row>
    <x:row r="20" spans="1:61" hidden="1">
      <x:c r="B20" s="181" t="n">
        <x:v>7110000208</x:v>
      </x:c>
      <x:c r="D20" s="182" t="s">
        <x:v>419</x:v>
      </x:c>
      <x:c r="F20" s="166" t="n">
        <x:v>0</x:v>
      </x:c>
      <x:c r="G20" s="166" t="s"/>
      <x:c r="H20" s="166" t="n">
        <x:v>0</x:v>
      </x:c>
      <x:c r="I20" s="166" t="s"/>
      <x:c r="J20" s="166" t="n">
        <x:v>0</x:v>
      </x:c>
      <x:c r="K20" s="163" t="s"/>
      <x:c r="L20" s="163" t="s"/>
      <x:c r="M20" s="177" t="s"/>
      <x:c r="BF20" s="180" t="s"/>
      <x:c r="BH20" s="168" t="s"/>
      <x:c r="BI20" s="168" t="s"/>
    </x:row>
    <x:row r="21" spans="1:61" hidden="1">
      <x:c r="B21" s="181" t="n">
        <x:v>7110000209</x:v>
      </x:c>
      <x:c r="D21" s="182" t="s">
        <x:v>420</x:v>
      </x:c>
      <x:c r="F21" s="166" t="n">
        <x:v>0</x:v>
      </x:c>
      <x:c r="G21" s="166" t="s"/>
      <x:c r="H21" s="166" t="n">
        <x:v>0</x:v>
      </x:c>
      <x:c r="I21" s="166" t="s"/>
      <x:c r="J21" s="166" t="n">
        <x:v>0</x:v>
      </x:c>
      <x:c r="K21" s="163" t="s"/>
      <x:c r="L21" s="163" t="s"/>
      <x:c r="M21" s="177" t="s"/>
      <x:c r="BF21" s="180" t="s"/>
      <x:c r="BH21" s="168" t="s"/>
      <x:c r="BI21" s="168" t="s"/>
    </x:row>
    <x:row r="22" spans="1:61" hidden="1">
      <x:c r="B22" s="181" t="n">
        <x:v>7110000210</x:v>
      </x:c>
      <x:c r="D22" s="182" t="s">
        <x:v>421</x:v>
      </x:c>
      <x:c r="F22" s="166" t="n">
        <x:v>0</x:v>
      </x:c>
      <x:c r="G22" s="166" t="s"/>
      <x:c r="H22" s="166" t="n">
        <x:v>0</x:v>
      </x:c>
      <x:c r="I22" s="166" t="s"/>
      <x:c r="J22" s="166" t="n">
        <x:v>0</x:v>
      </x:c>
      <x:c r="K22" s="163" t="s"/>
      <x:c r="L22" s="163" t="s"/>
      <x:c r="M22" s="177" t="s"/>
      <x:c r="BF22" s="180" t="s"/>
      <x:c r="BH22" s="168" t="s"/>
      <x:c r="BI22" s="168" t="s"/>
    </x:row>
    <x:row r="23" spans="1:61" hidden="1">
      <x:c r="B23" s="181" t="n">
        <x:v>7110000211</x:v>
      </x:c>
      <x:c r="D23" s="182" t="s">
        <x:v>422</x:v>
      </x:c>
      <x:c r="F23" s="166" t="n">
        <x:v>0</x:v>
      </x:c>
      <x:c r="G23" s="166" t="s"/>
      <x:c r="H23" s="166" t="n">
        <x:v>0</x:v>
      </x:c>
      <x:c r="I23" s="166" t="s"/>
      <x:c r="J23" s="166" t="n">
        <x:v>0</x:v>
      </x:c>
      <x:c r="K23" s="163" t="s"/>
      <x:c r="L23" s="163" t="s"/>
      <x:c r="M23" s="177" t="s"/>
      <x:c r="BF23" s="180" t="s"/>
      <x:c r="BH23" s="168" t="s"/>
      <x:c r="BI23" s="168" t="s"/>
    </x:row>
    <x:row r="24" spans="1:61" hidden="1">
      <x:c r="B24" s="181" t="n">
        <x:v>7110000212</x:v>
      </x:c>
      <x:c r="D24" s="182" t="s">
        <x:v>423</x:v>
      </x:c>
      <x:c r="F24" s="166" t="n">
        <x:v>0</x:v>
      </x:c>
      <x:c r="G24" s="166" t="s"/>
      <x:c r="H24" s="166" t="n">
        <x:v>0</x:v>
      </x:c>
      <x:c r="I24" s="166" t="s"/>
      <x:c r="J24" s="166" t="n">
        <x:v>0</x:v>
      </x:c>
      <x:c r="K24" s="163" t="s"/>
      <x:c r="L24" s="163" t="s"/>
      <x:c r="M24" s="177" t="s"/>
      <x:c r="BF24" s="180" t="s"/>
      <x:c r="BH24" s="168" t="s"/>
      <x:c r="BI24" s="168" t="s"/>
    </x:row>
    <x:row r="25" spans="1:61" hidden="1">
      <x:c r="B25" s="181" t="n">
        <x:v>7110000213</x:v>
      </x:c>
      <x:c r="D25" s="182" t="s">
        <x:v>424</x:v>
      </x:c>
      <x:c r="F25" s="166" t="n">
        <x:v>0</x:v>
      </x:c>
      <x:c r="G25" s="166" t="s"/>
      <x:c r="H25" s="166" t="n">
        <x:v>0</x:v>
      </x:c>
      <x:c r="I25" s="166" t="s"/>
      <x:c r="J25" s="166" t="n">
        <x:v>0</x:v>
      </x:c>
      <x:c r="K25" s="163" t="s"/>
      <x:c r="L25" s="163" t="s"/>
      <x:c r="M25" s="177" t="s"/>
      <x:c r="BF25" s="180" t="s"/>
      <x:c r="BH25" s="168" t="s"/>
      <x:c r="BI25" s="168" t="s"/>
    </x:row>
    <x:row r="26" spans="1:61" hidden="1">
      <x:c r="B26" s="181" t="n">
        <x:v>7110000214</x:v>
      </x:c>
      <x:c r="D26" s="182" t="s">
        <x:v>425</x:v>
      </x:c>
      <x:c r="F26" s="166" t="n">
        <x:v>0</x:v>
      </x:c>
      <x:c r="G26" s="166" t="s"/>
      <x:c r="H26" s="166" t="n">
        <x:v>0</x:v>
      </x:c>
      <x:c r="I26" s="166" t="s"/>
      <x:c r="J26" s="166" t="n">
        <x:v>0</x:v>
      </x:c>
      <x:c r="K26" s="163" t="s"/>
      <x:c r="L26" s="163" t="s"/>
      <x:c r="M26" s="177" t="s"/>
      <x:c r="BF26" s="180" t="s"/>
      <x:c r="BH26" s="168" t="s"/>
      <x:c r="BI26" s="168" t="s"/>
    </x:row>
    <x:row r="27" spans="1:61" hidden="1">
      <x:c r="B27" s="181" t="n">
        <x:v>7110000215</x:v>
      </x:c>
      <x:c r="D27" s="182" t="s">
        <x:v>426</x:v>
      </x:c>
      <x:c r="F27" s="166" t="n">
        <x:v>0</x:v>
      </x:c>
      <x:c r="G27" s="166" t="s"/>
      <x:c r="H27" s="166" t="n">
        <x:v>0</x:v>
      </x:c>
      <x:c r="I27" s="166" t="s"/>
      <x:c r="J27" s="166" t="n">
        <x:v>0</x:v>
      </x:c>
      <x:c r="K27" s="163" t="s"/>
      <x:c r="L27" s="163" t="s"/>
      <x:c r="M27" s="177" t="s"/>
      <x:c r="BF27" s="180" t="s"/>
      <x:c r="BH27" s="168" t="s"/>
      <x:c r="BI27" s="168" t="s"/>
    </x:row>
    <x:row r="28" spans="1:61" hidden="1">
      <x:c r="B28" s="181" t="n">
        <x:v>7110000216</x:v>
      </x:c>
      <x:c r="D28" s="182" t="s">
        <x:v>427</x:v>
      </x:c>
      <x:c r="F28" s="166" t="n">
        <x:v>0</x:v>
      </x:c>
      <x:c r="G28" s="166" t="s"/>
      <x:c r="H28" s="166" t="n">
        <x:v>0</x:v>
      </x:c>
      <x:c r="I28" s="166" t="s"/>
      <x:c r="J28" s="166" t="n">
        <x:v>0</x:v>
      </x:c>
      <x:c r="K28" s="163" t="s"/>
      <x:c r="L28" s="163" t="s"/>
      <x:c r="M28" s="177" t="s"/>
      <x:c r="BF28" s="180" t="s"/>
      <x:c r="BH28" s="168" t="s"/>
      <x:c r="BI28" s="168" t="s"/>
    </x:row>
    <x:row r="29" spans="1:61" hidden="1">
      <x:c r="B29" s="181" t="n">
        <x:v>7110000217</x:v>
      </x:c>
      <x:c r="D29" s="182" t="s">
        <x:v>428</x:v>
      </x:c>
      <x:c r="F29" s="166" t="n">
        <x:v>0</x:v>
      </x:c>
      <x:c r="G29" s="166" t="s"/>
      <x:c r="H29" s="166" t="n">
        <x:v>0</x:v>
      </x:c>
      <x:c r="I29" s="166" t="s"/>
      <x:c r="J29" s="166" t="n">
        <x:v>0</x:v>
      </x:c>
      <x:c r="K29" s="163" t="s"/>
      <x:c r="L29" s="163" t="s"/>
      <x:c r="M29" s="177" t="s"/>
      <x:c r="BF29" s="180" t="s"/>
      <x:c r="BH29" s="168" t="s"/>
      <x:c r="BI29" s="168" t="s"/>
    </x:row>
    <x:row r="30" spans="1:61" hidden="1">
      <x:c r="B30" s="181" t="n">
        <x:v>7110000218</x:v>
      </x:c>
      <x:c r="D30" s="182" t="s">
        <x:v>429</x:v>
      </x:c>
      <x:c r="F30" s="166" t="n">
        <x:v>0</x:v>
      </x:c>
      <x:c r="G30" s="166" t="s"/>
      <x:c r="H30" s="166" t="n">
        <x:v>0</x:v>
      </x:c>
      <x:c r="I30" s="166" t="s"/>
      <x:c r="J30" s="166" t="n">
        <x:v>0</x:v>
      </x:c>
      <x:c r="K30" s="163" t="s"/>
      <x:c r="L30" s="163" t="s"/>
      <x:c r="M30" s="177" t="s"/>
      <x:c r="BF30" s="180" t="s"/>
      <x:c r="BH30" s="168" t="s"/>
      <x:c r="BI30" s="168" t="s"/>
    </x:row>
    <x:row r="31" spans="1:61" hidden="1">
      <x:c r="B31" s="181" t="n">
        <x:v>7110000244</x:v>
      </x:c>
      <x:c r="D31" s="182" t="s">
        <x:v>430</x:v>
      </x:c>
      <x:c r="F31" s="166" t="n">
        <x:v>0</x:v>
      </x:c>
      <x:c r="G31" s="166" t="s"/>
      <x:c r="H31" s="166" t="n">
        <x:v>0</x:v>
      </x:c>
      <x:c r="I31" s="166" t="s"/>
      <x:c r="J31" s="166" t="n">
        <x:v>0</x:v>
      </x:c>
      <x:c r="K31" s="163" t="s"/>
      <x:c r="L31" s="163" t="s"/>
      <x:c r="M31" s="177" t="s"/>
      <x:c r="BF31" s="180" t="s"/>
      <x:c r="BH31" s="168" t="s"/>
      <x:c r="BI31" s="168" t="s"/>
    </x:row>
    <x:row r="32" spans="1:61" hidden="1">
      <x:c r="B32" s="181" t="n">
        <x:v>8170600002</x:v>
      </x:c>
      <x:c r="D32" s="182" t="s">
        <x:v>431</x:v>
      </x:c>
      <x:c r="F32" s="166" t="n">
        <x:v>0</x:v>
      </x:c>
      <x:c r="G32" s="166" t="s"/>
      <x:c r="H32" s="166" t="n">
        <x:v>0</x:v>
      </x:c>
      <x:c r="I32" s="166" t="s"/>
      <x:c r="J32" s="166" t="n">
        <x:v>0</x:v>
      </x:c>
      <x:c r="K32" s="163" t="s"/>
      <x:c r="L32" s="163" t="s"/>
      <x:c r="M32" s="177" t="s"/>
      <x:c r="BF32" s="180" t="s"/>
      <x:c r="BH32" s="168" t="s"/>
      <x:c r="BI32" s="168" t="s"/>
    </x:row>
    <x:row r="33" spans="1:61" hidden="1">
      <x:c r="B33" s="181" t="n">
        <x:v>7110000219</x:v>
      </x:c>
      <x:c r="D33" s="182" t="s">
        <x:v>432</x:v>
      </x:c>
      <x:c r="F33" s="166" t="n">
        <x:v>0</x:v>
      </x:c>
      <x:c r="G33" s="166" t="s"/>
      <x:c r="H33" s="166" t="n">
        <x:v>0</x:v>
      </x:c>
      <x:c r="I33" s="166" t="s"/>
      <x:c r="J33" s="166" t="n">
        <x:v>0</x:v>
      </x:c>
      <x:c r="K33" s="163" t="s"/>
      <x:c r="L33" s="163" t="s"/>
      <x:c r="M33" s="177" t="s"/>
      <x:c r="BF33" s="180" t="s"/>
      <x:c r="BH33" s="168" t="s"/>
      <x:c r="BI33" s="168" t="s"/>
    </x:row>
    <x:row r="34" spans="1:61">
      <x:c r="B34" s="181" t="n">
        <x:v>7110000220</x:v>
      </x:c>
      <x:c r="D34" s="182" t="s">
        <x:v>433</x:v>
      </x:c>
      <x:c r="F34" s="166" t="n">
        <x:v>7067.28</x:v>
      </x:c>
      <x:c r="G34" s="166" t="s"/>
      <x:c r="H34" s="166" t="n">
        <x:v>0</x:v>
      </x:c>
      <x:c r="I34" s="166" t="s"/>
      <x:c r="J34" s="166" t="n">
        <x:v>7067.28</x:v>
      </x:c>
      <x:c r="K34" s="163" t="s"/>
      <x:c r="L34" s="163" t="s"/>
      <x:c r="M34" s="177" t="s"/>
      <x:c r="BF34" s="180" t="s"/>
      <x:c r="BH34" s="168" t="s"/>
      <x:c r="BI34" s="168" t="s"/>
    </x:row>
    <x:row r="35" spans="1:61" hidden="1">
      <x:c r="B35" s="181" t="n">
        <x:v>7199900100</x:v>
      </x:c>
      <x:c r="D35" s="182" t="s">
        <x:v>434</x:v>
      </x:c>
      <x:c r="F35" s="166" t="n">
        <x:v>0</x:v>
      </x:c>
      <x:c r="G35" s="166" t="s"/>
      <x:c r="H35" s="166" t="n">
        <x:v>0</x:v>
      </x:c>
      <x:c r="I35" s="166" t="s"/>
      <x:c r="J35" s="166" t="n">
        <x:v>0</x:v>
      </x:c>
      <x:c r="K35" s="163" t="s"/>
      <x:c r="L35" s="163" t="s"/>
      <x:c r="M35" s="177" t="s"/>
      <x:c r="BF35" s="180" t="s"/>
      <x:c r="BH35" s="168" t="s"/>
      <x:c r="BI35" s="168" t="s"/>
    </x:row>
    <x:row r="36" spans="1:61" hidden="1">
      <x:c r="B36" s="181" t="n">
        <x:v>7199900110</x:v>
      </x:c>
      <x:c r="D36" s="182" t="s">
        <x:v>435</x:v>
      </x:c>
      <x:c r="F36" s="166" t="n">
        <x:v>0</x:v>
      </x:c>
      <x:c r="G36" s="166" t="s"/>
      <x:c r="H36" s="166" t="n">
        <x:v>0</x:v>
      </x:c>
      <x:c r="I36" s="166" t="s"/>
      <x:c r="J36" s="166" t="n">
        <x:v>0</x:v>
      </x:c>
      <x:c r="K36" s="163" t="s"/>
      <x:c r="L36" s="163" t="s"/>
      <x:c r="M36" s="177" t="s"/>
      <x:c r="BF36" s="180" t="s"/>
      <x:c r="BH36" s="168" t="s"/>
      <x:c r="BI36" s="168" t="s"/>
    </x:row>
    <x:row r="37" spans="1:61" hidden="1">
      <x:c r="B37" s="181" t="n">
        <x:v>7110000221</x:v>
      </x:c>
      <x:c r="D37" s="182" t="s">
        <x:v>436</x:v>
      </x:c>
      <x:c r="F37" s="166" t="n">
        <x:v>0</x:v>
      </x:c>
      <x:c r="G37" s="166" t="s"/>
      <x:c r="H37" s="166" t="n">
        <x:v>0</x:v>
      </x:c>
      <x:c r="I37" s="166" t="s"/>
      <x:c r="J37" s="166" t="n">
        <x:v>0</x:v>
      </x:c>
      <x:c r="K37" s="163" t="s"/>
      <x:c r="L37" s="163" t="s"/>
      <x:c r="M37" s="177" t="s"/>
      <x:c r="BF37" s="180" t="s"/>
      <x:c r="BH37" s="168" t="s"/>
      <x:c r="BI37" s="168" t="s"/>
    </x:row>
    <x:row r="38" spans="1:61" hidden="1">
      <x:c r="B38" s="181" t="n">
        <x:v>7110000222</x:v>
      </x:c>
      <x:c r="D38" s="182" t="s">
        <x:v>437</x:v>
      </x:c>
      <x:c r="F38" s="166" t="n">
        <x:v>0</x:v>
      </x:c>
      <x:c r="G38" s="166" t="s"/>
      <x:c r="H38" s="166" t="n">
        <x:v>0</x:v>
      </x:c>
      <x:c r="I38" s="166" t="s"/>
      <x:c r="J38" s="166" t="n">
        <x:v>0</x:v>
      </x:c>
      <x:c r="K38" s="163" t="s"/>
      <x:c r="L38" s="163" t="s"/>
      <x:c r="M38" s="177" t="s"/>
      <x:c r="BF38" s="180" t="s"/>
      <x:c r="BH38" s="168" t="s"/>
      <x:c r="BI38" s="168" t="s"/>
    </x:row>
    <x:row r="39" spans="1:61" hidden="1">
      <x:c r="B39" s="181" t="n">
        <x:v>7110000223</x:v>
      </x:c>
      <x:c r="D39" s="182" t="s">
        <x:v>438</x:v>
      </x:c>
      <x:c r="F39" s="166" t="n">
        <x:v>0</x:v>
      </x:c>
      <x:c r="G39" s="166" t="s"/>
      <x:c r="H39" s="166" t="n">
        <x:v>0</x:v>
      </x:c>
      <x:c r="I39" s="166" t="s"/>
      <x:c r="J39" s="166" t="n">
        <x:v>0</x:v>
      </x:c>
      <x:c r="K39" s="163" t="s"/>
      <x:c r="L39" s="163" t="s"/>
      <x:c r="M39" s="177" t="s"/>
      <x:c r="BF39" s="180" t="s"/>
      <x:c r="BH39" s="168" t="s"/>
      <x:c r="BI39" s="168" t="s"/>
    </x:row>
    <x:row r="40" spans="1:61" hidden="1">
      <x:c r="B40" s="181" t="n">
        <x:v>7110000224</x:v>
      </x:c>
      <x:c r="D40" s="182" t="s">
        <x:v>439</x:v>
      </x:c>
      <x:c r="F40" s="166" t="n">
        <x:v>0</x:v>
      </x:c>
      <x:c r="G40" s="166" t="s"/>
      <x:c r="H40" s="166" t="n">
        <x:v>0</x:v>
      </x:c>
      <x:c r="I40" s="166" t="s"/>
      <x:c r="J40" s="166" t="n">
        <x:v>0</x:v>
      </x:c>
      <x:c r="K40" s="163" t="s"/>
      <x:c r="L40" s="163" t="s"/>
      <x:c r="M40" s="177" t="s"/>
      <x:c r="BF40" s="180" t="s"/>
      <x:c r="BH40" s="168" t="s"/>
      <x:c r="BI40" s="168" t="s"/>
    </x:row>
    <x:row r="41" spans="1:61" hidden="1">
      <x:c r="B41" s="181" t="n">
        <x:v>7110000225</x:v>
      </x:c>
      <x:c r="D41" s="182" t="s">
        <x:v>440</x:v>
      </x:c>
      <x:c r="F41" s="166" t="n">
        <x:v>0</x:v>
      </x:c>
      <x:c r="G41" s="166" t="s"/>
      <x:c r="H41" s="166" t="n">
        <x:v>0</x:v>
      </x:c>
      <x:c r="I41" s="166" t="s"/>
      <x:c r="J41" s="166" t="n">
        <x:v>0</x:v>
      </x:c>
      <x:c r="K41" s="163" t="s"/>
      <x:c r="L41" s="163" t="s"/>
      <x:c r="M41" s="177" t="s"/>
      <x:c r="BF41" s="180" t="s"/>
      <x:c r="BH41" s="168" t="s"/>
      <x:c r="BI41" s="168" t="s"/>
    </x:row>
    <x:row r="42" spans="1:61" hidden="1">
      <x:c r="B42" s="181" t="n">
        <x:v>7110000226</x:v>
      </x:c>
      <x:c r="D42" s="182" t="s">
        <x:v>441</x:v>
      </x:c>
      <x:c r="F42" s="166" t="n">
        <x:v>0</x:v>
      </x:c>
      <x:c r="G42" s="166" t="s"/>
      <x:c r="H42" s="166" t="n">
        <x:v>0</x:v>
      </x:c>
      <x:c r="I42" s="166" t="s"/>
      <x:c r="J42" s="166" t="n">
        <x:v>0</x:v>
      </x:c>
      <x:c r="K42" s="163" t="s"/>
      <x:c r="L42" s="163" t="s"/>
      <x:c r="M42" s="177" t="s"/>
      <x:c r="BF42" s="180" t="s"/>
      <x:c r="BH42" s="168" t="s"/>
      <x:c r="BI42" s="168" t="s"/>
    </x:row>
    <x:row r="43" spans="1:61" hidden="1">
      <x:c r="B43" s="181" t="n">
        <x:v>7110000227</x:v>
      </x:c>
      <x:c r="D43" s="182" t="s">
        <x:v>442</x:v>
      </x:c>
      <x:c r="F43" s="166" t="n">
        <x:v>0</x:v>
      </x:c>
      <x:c r="G43" s="166" t="s"/>
      <x:c r="H43" s="166" t="n">
        <x:v>0</x:v>
      </x:c>
      <x:c r="I43" s="166" t="s"/>
      <x:c r="J43" s="166" t="n">
        <x:v>0</x:v>
      </x:c>
      <x:c r="K43" s="163" t="s"/>
      <x:c r="L43" s="163" t="s"/>
      <x:c r="M43" s="177" t="s"/>
      <x:c r="BF43" s="180" t="s"/>
      <x:c r="BH43" s="168" t="s"/>
      <x:c r="BI43" s="168" t="s"/>
    </x:row>
    <x:row r="44" spans="1:61" hidden="1">
      <x:c r="B44" s="181" t="n">
        <x:v>7110000228</x:v>
      </x:c>
      <x:c r="D44" s="182" t="s">
        <x:v>443</x:v>
      </x:c>
      <x:c r="F44" s="166" t="n">
        <x:v>0</x:v>
      </x:c>
      <x:c r="G44" s="166" t="s"/>
      <x:c r="H44" s="166" t="n">
        <x:v>0</x:v>
      </x:c>
      <x:c r="I44" s="166" t="s"/>
      <x:c r="J44" s="166" t="n">
        <x:v>0</x:v>
      </x:c>
      <x:c r="K44" s="163" t="s"/>
      <x:c r="L44" s="163" t="s"/>
      <x:c r="M44" s="177" t="s"/>
      <x:c r="BF44" s="180" t="s"/>
      <x:c r="BH44" s="168" t="s"/>
      <x:c r="BI44" s="168" t="s"/>
    </x:row>
    <x:row r="45" spans="1:61" hidden="1">
      <x:c r="B45" s="181" t="n">
        <x:v>7110000229</x:v>
      </x:c>
      <x:c r="D45" s="182" t="s">
        <x:v>444</x:v>
      </x:c>
      <x:c r="F45" s="166" t="n">
        <x:v>0</x:v>
      </x:c>
      <x:c r="G45" s="166" t="s"/>
      <x:c r="H45" s="166" t="n">
        <x:v>0</x:v>
      </x:c>
      <x:c r="I45" s="166" t="s"/>
      <x:c r="J45" s="166" t="n">
        <x:v>0</x:v>
      </x:c>
      <x:c r="K45" s="163" t="s"/>
      <x:c r="L45" s="163" t="s"/>
      <x:c r="M45" s="177" t="s"/>
      <x:c r="BF45" s="180" t="s"/>
      <x:c r="BH45" s="168" t="s"/>
      <x:c r="BI45" s="168" t="s"/>
    </x:row>
    <x:row r="46" spans="1:61" hidden="1">
      <x:c r="B46" s="181" t="n">
        <x:v>7110000230</x:v>
      </x:c>
      <x:c r="D46" s="182" t="s">
        <x:v>445</x:v>
      </x:c>
      <x:c r="F46" s="166" t="n">
        <x:v>0</x:v>
      </x:c>
      <x:c r="G46" s="166" t="s"/>
      <x:c r="H46" s="166" t="n">
        <x:v>0</x:v>
      </x:c>
      <x:c r="I46" s="166" t="s"/>
      <x:c r="J46" s="166" t="n">
        <x:v>0</x:v>
      </x:c>
      <x:c r="K46" s="163" t="s"/>
      <x:c r="L46" s="163" t="s"/>
      <x:c r="M46" s="177" t="s"/>
      <x:c r="BF46" s="180" t="s"/>
      <x:c r="BH46" s="168" t="s"/>
      <x:c r="BI46" s="168" t="s"/>
    </x:row>
    <x:row r="47" spans="1:61" hidden="1">
      <x:c r="B47" s="181" t="n">
        <x:v>7110000231</x:v>
      </x:c>
      <x:c r="D47" s="182" t="s">
        <x:v>425</x:v>
      </x:c>
      <x:c r="F47" s="166" t="n">
        <x:v>0</x:v>
      </x:c>
      <x:c r="G47" s="166" t="s"/>
      <x:c r="H47" s="166" t="n">
        <x:v>0</x:v>
      </x:c>
      <x:c r="I47" s="166" t="s"/>
      <x:c r="J47" s="166" t="n">
        <x:v>0</x:v>
      </x:c>
      <x:c r="K47" s="163" t="s"/>
      <x:c r="L47" s="163" t="s"/>
      <x:c r="M47" s="177" t="s"/>
      <x:c r="BF47" s="180" t="s"/>
      <x:c r="BH47" s="168" t="s"/>
      <x:c r="BI47" s="168" t="s"/>
    </x:row>
    <x:row r="48" spans="1:61" hidden="1">
      <x:c r="B48" s="181" t="n">
        <x:v>7110000232</x:v>
      </x:c>
      <x:c r="D48" s="182" t="s">
        <x:v>432</x:v>
      </x:c>
      <x:c r="F48" s="166" t="n">
        <x:v>0</x:v>
      </x:c>
      <x:c r="G48" s="166" t="s"/>
      <x:c r="H48" s="166" t="n">
        <x:v>0</x:v>
      </x:c>
      <x:c r="I48" s="166" t="s"/>
      <x:c r="J48" s="166" t="n">
        <x:v>0</x:v>
      </x:c>
      <x:c r="K48" s="163" t="s"/>
      <x:c r="L48" s="163" t="s"/>
      <x:c r="M48" s="177" t="s"/>
      <x:c r="BF48" s="180" t="s"/>
      <x:c r="BH48" s="168" t="s"/>
      <x:c r="BI48" s="168" t="s"/>
    </x:row>
    <x:row r="49" spans="1:61" hidden="1">
      <x:c r="B49" s="181" t="n">
        <x:v>7110000233</x:v>
      </x:c>
      <x:c r="D49" s="182" t="s">
        <x:v>446</x:v>
      </x:c>
      <x:c r="F49" s="166" t="n">
        <x:v>0</x:v>
      </x:c>
      <x:c r="G49" s="166" t="s"/>
      <x:c r="H49" s="166" t="n">
        <x:v>0</x:v>
      </x:c>
      <x:c r="I49" s="166" t="s"/>
      <x:c r="J49" s="166" t="n">
        <x:v>0</x:v>
      </x:c>
      <x:c r="K49" s="163" t="s"/>
      <x:c r="L49" s="163" t="s"/>
      <x:c r="M49" s="177" t="s"/>
      <x:c r="BF49" s="180" t="s"/>
      <x:c r="BH49" s="168" t="s"/>
      <x:c r="BI49" s="168" t="s"/>
    </x:row>
    <x:row r="50" spans="1:61" hidden="1">
      <x:c r="B50" s="181" t="n">
        <x:v>7110000234</x:v>
      </x:c>
      <x:c r="D50" s="182" t="s">
        <x:v>447</x:v>
      </x:c>
      <x:c r="F50" s="166" t="n">
        <x:v>0</x:v>
      </x:c>
      <x:c r="G50" s="166" t="s"/>
      <x:c r="H50" s="166" t="n">
        <x:v>0</x:v>
      </x:c>
      <x:c r="I50" s="166" t="s"/>
      <x:c r="J50" s="166" t="n">
        <x:v>0</x:v>
      </x:c>
      <x:c r="K50" s="163" t="s"/>
      <x:c r="L50" s="163" t="s"/>
      <x:c r="M50" s="177" t="s"/>
      <x:c r="BF50" s="180" t="s"/>
      <x:c r="BH50" s="168" t="s"/>
      <x:c r="BI50" s="168" t="s"/>
    </x:row>
    <x:row r="51" spans="1:61" hidden="1">
      <x:c r="B51" s="181" t="n">
        <x:v>7110000236</x:v>
      </x:c>
      <x:c r="D51" s="182" t="s">
        <x:v>448</x:v>
      </x:c>
      <x:c r="F51" s="166" t="n">
        <x:v>0</x:v>
      </x:c>
      <x:c r="G51" s="166" t="s"/>
      <x:c r="H51" s="166" t="n">
        <x:v>0</x:v>
      </x:c>
      <x:c r="I51" s="166" t="s"/>
      <x:c r="J51" s="166" t="n">
        <x:v>0</x:v>
      </x:c>
      <x:c r="K51" s="163" t="s"/>
      <x:c r="L51" s="163" t="s"/>
      <x:c r="M51" s="177" t="s"/>
      <x:c r="BF51" s="180" t="s"/>
      <x:c r="BH51" s="168" t="s"/>
      <x:c r="BI51" s="168" t="s"/>
    </x:row>
    <x:row r="52" spans="1:61" hidden="1">
      <x:c r="B52" s="181" t="n">
        <x:v>7110000235</x:v>
      </x:c>
      <x:c r="D52" s="182" t="s">
        <x:v>449</x:v>
      </x:c>
      <x:c r="F52" s="166" t="n">
        <x:v>0</x:v>
      </x:c>
      <x:c r="G52" s="166" t="s"/>
      <x:c r="H52" s="166" t="n">
        <x:v>0</x:v>
      </x:c>
      <x:c r="I52" s="166" t="s"/>
      <x:c r="J52" s="166" t="n">
        <x:v>0</x:v>
      </x:c>
      <x:c r="K52" s="163" t="s"/>
      <x:c r="L52" s="163" t="s"/>
      <x:c r="M52" s="177" t="s"/>
      <x:c r="BF52" s="180" t="s"/>
      <x:c r="BH52" s="168" t="s"/>
      <x:c r="BI52" s="168" t="s"/>
    </x:row>
    <x:row r="53" spans="1:61" hidden="1">
      <x:c r="B53" s="181" t="n">
        <x:v>7110000237</x:v>
      </x:c>
      <x:c r="D53" s="182" t="s">
        <x:v>450</x:v>
      </x:c>
      <x:c r="F53" s="166" t="n">
        <x:v>0</x:v>
      </x:c>
      <x:c r="G53" s="166" t="s"/>
      <x:c r="H53" s="166" t="n">
        <x:v>0</x:v>
      </x:c>
      <x:c r="I53" s="166" t="s"/>
      <x:c r="J53" s="166" t="n">
        <x:v>0</x:v>
      </x:c>
      <x:c r="K53" s="163" t="s"/>
      <x:c r="L53" s="163" t="s"/>
      <x:c r="M53" s="177" t="s"/>
      <x:c r="BF53" s="180" t="s"/>
      <x:c r="BH53" s="168" t="s"/>
      <x:c r="BI53" s="168" t="s"/>
    </x:row>
    <x:row r="54" spans="1:61" hidden="1">
      <x:c r="B54" s="181" t="s">
        <x:v>451</x:v>
      </x:c>
      <x:c r="D54" s="182" t="s">
        <x:v>452</x:v>
      </x:c>
      <x:c r="F54" s="166" t="n">
        <x:v>0</x:v>
      </x:c>
      <x:c r="G54" s="166" t="s"/>
      <x:c r="H54" s="166" t="n">
        <x:v>0</x:v>
      </x:c>
      <x:c r="I54" s="166" t="s"/>
      <x:c r="J54" s="166" t="n">
        <x:v>0</x:v>
      </x:c>
      <x:c r="K54" s="163" t="s"/>
      <x:c r="L54" s="163" t="s"/>
      <x:c r="M54" s="177" t="s"/>
      <x:c r="BF54" s="180" t="s"/>
      <x:c r="BH54" s="168" t="s"/>
      <x:c r="BI54" s="168" t="s"/>
    </x:row>
    <x:row r="55" spans="1:61" hidden="1">
      <x:c r="B55" s="181" t="n">
        <x:v>7110000241</x:v>
      </x:c>
      <x:c r="D55" s="182" t="s">
        <x:v>453</x:v>
      </x:c>
      <x:c r="F55" s="166" t="n">
        <x:v>0</x:v>
      </x:c>
      <x:c r="G55" s="166" t="s"/>
      <x:c r="H55" s="166" t="n">
        <x:v>0</x:v>
      </x:c>
      <x:c r="I55" s="166" t="s"/>
      <x:c r="J55" s="166" t="n">
        <x:v>0</x:v>
      </x:c>
      <x:c r="K55" s="163" t="s"/>
      <x:c r="L55" s="163" t="s"/>
      <x:c r="M55" s="177" t="s"/>
      <x:c r="BF55" s="180" t="s"/>
      <x:c r="BH55" s="168" t="s"/>
      <x:c r="BI55" s="168" t="s"/>
    </x:row>
    <x:row r="56" spans="1:61" hidden="1">
      <x:c r="B56" s="181" t="n">
        <x:v>7110000242</x:v>
      </x:c>
      <x:c r="D56" s="182" t="s">
        <x:v>454</x:v>
      </x:c>
      <x:c r="F56" s="166" t="n">
        <x:v>0</x:v>
      </x:c>
      <x:c r="G56" s="166" t="s"/>
      <x:c r="H56" s="166" t="n">
        <x:v>0</x:v>
      </x:c>
      <x:c r="I56" s="166" t="s"/>
      <x:c r="J56" s="166" t="n">
        <x:v>0</x:v>
      </x:c>
      <x:c r="K56" s="163" t="s"/>
      <x:c r="L56" s="163" t="s"/>
      <x:c r="M56" s="177" t="s"/>
      <x:c r="BF56" s="180" t="s"/>
      <x:c r="BH56" s="168" t="s"/>
      <x:c r="BI56" s="168" t="s"/>
    </x:row>
    <x:row r="57" spans="1:61" hidden="1">
      <x:c r="B57" s="181" t="n">
        <x:v>7110000243</x:v>
      </x:c>
      <x:c r="D57" s="182" t="s">
        <x:v>455</x:v>
      </x:c>
      <x:c r="F57" s="166" t="n">
        <x:v>0</x:v>
      </x:c>
      <x:c r="G57" s="166" t="s"/>
      <x:c r="H57" s="166" t="n">
        <x:v>0</x:v>
      </x:c>
      <x:c r="I57" s="166" t="s"/>
      <x:c r="J57" s="166" t="n">
        <x:v>0</x:v>
      </x:c>
      <x:c r="K57" s="163" t="s"/>
      <x:c r="L57" s="163" t="s"/>
      <x:c r="M57" s="177" t="s"/>
      <x:c r="BF57" s="180" t="s"/>
      <x:c r="BH57" s="168" t="s"/>
      <x:c r="BI57" s="168" t="s"/>
    </x:row>
    <x:row r="58" spans="1:61" hidden="1">
      <x:c r="B58" s="181" t="n">
        <x:v>7199900106</x:v>
      </x:c>
      <x:c r="D58" s="182" t="s">
        <x:v>456</x:v>
      </x:c>
      <x:c r="F58" s="166" t="n">
        <x:v>0</x:v>
      </x:c>
      <x:c r="G58" s="166" t="s"/>
      <x:c r="H58" s="166" t="n">
        <x:v>0</x:v>
      </x:c>
      <x:c r="I58" s="166" t="s"/>
      <x:c r="J58" s="166" t="n">
        <x:v>0</x:v>
      </x:c>
      <x:c r="K58" s="163" t="s"/>
      <x:c r="L58" s="163" t="s"/>
      <x:c r="M58" s="177" t="s"/>
      <x:c r="BF58" s="180" t="s"/>
      <x:c r="BH58" s="168" t="s"/>
      <x:c r="BI58" s="168" t="s"/>
    </x:row>
    <x:row r="59" spans="1:61" hidden="1">
      <x:c r="B59" s="181" t="s">
        <x:v>457</x:v>
      </x:c>
      <x:c r="D59" s="182" t="s">
        <x:v>458</x:v>
      </x:c>
      <x:c r="F59" s="166" t="n">
        <x:v>0</x:v>
      </x:c>
      <x:c r="G59" s="166" t="s"/>
      <x:c r="H59" s="166" t="n">
        <x:v>0</x:v>
      </x:c>
      <x:c r="I59" s="166" t="s"/>
      <x:c r="J59" s="166" t="n">
        <x:v>0</x:v>
      </x:c>
      <x:c r="K59" s="163" t="s"/>
      <x:c r="L59" s="163" t="s"/>
      <x:c r="M59" s="177" t="s"/>
      <x:c r="BF59" s="180" t="s"/>
      <x:c r="BH59" s="168" t="s"/>
      <x:c r="BI59" s="168" t="s"/>
    </x:row>
    <x:row r="60" spans="1:61" hidden="1">
      <x:c r="B60" s="181" t="n">
        <x:v>7110000239</x:v>
      </x:c>
      <x:c r="D60" s="182" t="s">
        <x:v>459</x:v>
      </x:c>
      <x:c r="F60" s="166" t="n">
        <x:v>0</x:v>
      </x:c>
      <x:c r="G60" s="166" t="s"/>
      <x:c r="H60" s="166" t="n">
        <x:v>0</x:v>
      </x:c>
      <x:c r="I60" s="166" t="s"/>
      <x:c r="J60" s="166" t="n">
        <x:v>0</x:v>
      </x:c>
      <x:c r="K60" s="163" t="s"/>
      <x:c r="L60" s="163" t="s"/>
      <x:c r="M60" s="177" t="s"/>
      <x:c r="BF60" s="180" t="s"/>
      <x:c r="BH60" s="168" t="s"/>
      <x:c r="BI60" s="168" t="s"/>
    </x:row>
    <x:row r="61" spans="1:61" hidden="1">
      <x:c r="B61" s="181" t="n">
        <x:v>8130000101</x:v>
      </x:c>
      <x:c r="D61" s="182" t="s">
        <x:v>460</x:v>
      </x:c>
      <x:c r="F61" s="166" t="n">
        <x:v>0</x:v>
      </x:c>
      <x:c r="G61" s="166" t="s"/>
      <x:c r="H61" s="166" t="n">
        <x:v>0</x:v>
      </x:c>
      <x:c r="I61" s="166" t="s"/>
      <x:c r="J61" s="166" t="n">
        <x:v>0</x:v>
      </x:c>
      <x:c r="K61" s="163" t="s"/>
      <x:c r="L61" s="163" t="s"/>
      <x:c r="M61" s="177" t="s"/>
      <x:c r="BF61" s="180" t="s"/>
      <x:c r="BH61" s="168" t="s"/>
      <x:c r="BI61" s="168" t="s"/>
    </x:row>
    <x:row r="62" spans="1:61" hidden="1">
      <x:c r="B62" s="181" t="n">
        <x:v>8130000102</x:v>
      </x:c>
      <x:c r="D62" s="182" t="s">
        <x:v>461</x:v>
      </x:c>
      <x:c r="F62" s="166" t="n">
        <x:v>0</x:v>
      </x:c>
      <x:c r="G62" s="166" t="s"/>
      <x:c r="H62" s="166" t="n">
        <x:v>0</x:v>
      </x:c>
      <x:c r="I62" s="166" t="s"/>
      <x:c r="J62" s="166" t="n">
        <x:v>0</x:v>
      </x:c>
      <x:c r="K62" s="163" t="s"/>
      <x:c r="L62" s="163" t="s"/>
      <x:c r="M62" s="177" t="s"/>
      <x:c r="BF62" s="180" t="s"/>
      <x:c r="BH62" s="168" t="s"/>
      <x:c r="BI62" s="168" t="s"/>
    </x:row>
    <x:row r="63" spans="1:61" hidden="1">
      <x:c r="B63" s="181" t="n">
        <x:v>8130000104</x:v>
      </x:c>
      <x:c r="D63" s="182" t="s">
        <x:v>462</x:v>
      </x:c>
      <x:c r="F63" s="166" t="n">
        <x:v>0</x:v>
      </x:c>
      <x:c r="G63" s="166" t="s"/>
      <x:c r="H63" s="166" t="n">
        <x:v>0</x:v>
      </x:c>
      <x:c r="I63" s="166" t="s"/>
      <x:c r="J63" s="166" t="n">
        <x:v>0</x:v>
      </x:c>
      <x:c r="K63" s="163" t="s"/>
      <x:c r="L63" s="163" t="s"/>
      <x:c r="M63" s="177" t="s"/>
      <x:c r="BF63" s="180" t="s"/>
      <x:c r="BH63" s="168" t="s"/>
      <x:c r="BI63" s="168" t="s"/>
    </x:row>
    <x:row r="64" spans="1:61" hidden="1">
      <x:c r="B64" s="181" t="n">
        <x:v>8130000105</x:v>
      </x:c>
      <x:c r="D64" s="182" t="s">
        <x:v>463</x:v>
      </x:c>
      <x:c r="F64" s="166" t="n">
        <x:v>0</x:v>
      </x:c>
      <x:c r="G64" s="166" t="s"/>
      <x:c r="H64" s="166" t="n">
        <x:v>0</x:v>
      </x:c>
      <x:c r="I64" s="166" t="s"/>
      <x:c r="J64" s="166" t="n">
        <x:v>0</x:v>
      </x:c>
      <x:c r="K64" s="163" t="s"/>
      <x:c r="L64" s="163" t="s"/>
      <x:c r="M64" s="177" t="s"/>
      <x:c r="BF64" s="180" t="s"/>
      <x:c r="BH64" s="168" t="s"/>
      <x:c r="BI64" s="168" t="s"/>
    </x:row>
    <x:row r="65" spans="1:61" hidden="1">
      <x:c r="B65" s="181" t="n">
        <x:v>8199900003</x:v>
      </x:c>
      <x:c r="D65" s="182" t="s">
        <x:v>464</x:v>
      </x:c>
      <x:c r="F65" s="166" t="n">
        <x:v>0</x:v>
      </x:c>
      <x:c r="G65" s="166" t="s"/>
      <x:c r="H65" s="166" t="n">
        <x:v>0</x:v>
      </x:c>
      <x:c r="I65" s="166" t="s"/>
      <x:c r="J65" s="166" t="n">
        <x:v>0</x:v>
      </x:c>
      <x:c r="K65" s="163" t="s"/>
      <x:c r="L65" s="163" t="s"/>
      <x:c r="BF65" s="180" t="s"/>
      <x:c r="BH65" s="168" t="s"/>
      <x:c r="BI65" s="168" t="s"/>
    </x:row>
    <x:row r="66" spans="1:61" hidden="1">
      <x:c r="B66" s="181" t="n">
        <x:v>8179990003</x:v>
      </x:c>
      <x:c r="D66" s="182" t="s">
        <x:v>464</x:v>
      </x:c>
      <x:c r="F66" s="166" t="n">
        <x:v>0</x:v>
      </x:c>
      <x:c r="G66" s="166" t="s"/>
      <x:c r="H66" s="166" t="n">
        <x:v>0</x:v>
      </x:c>
      <x:c r="I66" s="166" t="s"/>
      <x:c r="J66" s="166" t="n">
        <x:v>0</x:v>
      </x:c>
      <x:c r="K66" s="163" t="s"/>
      <x:c r="L66" s="163" t="s"/>
      <x:c r="BF66" s="180" t="s"/>
      <x:c r="BH66" s="168" t="s"/>
      <x:c r="BI66" s="168" t="s"/>
    </x:row>
    <x:row r="67" spans="1:61" hidden="1">
      <x:c r="B67" s="181" t="n">
        <x:v>8179990004</x:v>
      </x:c>
      <x:c r="D67" s="182" t="s">
        <x:v>465</x:v>
      </x:c>
      <x:c r="F67" s="166" t="n">
        <x:v>0</x:v>
      </x:c>
      <x:c r="G67" s="166" t="s"/>
      <x:c r="H67" s="166" t="n">
        <x:v>0</x:v>
      </x:c>
      <x:c r="I67" s="166" t="s"/>
      <x:c r="J67" s="166" t="n">
        <x:v>0</x:v>
      </x:c>
      <x:c r="K67" s="163" t="s"/>
      <x:c r="L67" s="163" t="s"/>
      <x:c r="BF67" s="180" t="s"/>
      <x:c r="BH67" s="168" t="s"/>
      <x:c r="BI67" s="168" t="s"/>
    </x:row>
    <x:row r="68" spans="1:61" hidden="1">
      <x:c r="B68" s="181" t="n">
        <x:v>8183000001</x:v>
      </x:c>
      <x:c r="D68" s="182" t="s">
        <x:v>466</x:v>
      </x:c>
      <x:c r="F68" s="166" t="n">
        <x:v>0</x:v>
      </x:c>
      <x:c r="G68" s="166" t="s"/>
      <x:c r="H68" s="166" t="n">
        <x:v>0</x:v>
      </x:c>
      <x:c r="I68" s="166" t="s"/>
      <x:c r="J68" s="166" t="n">
        <x:v>0</x:v>
      </x:c>
      <x:c r="K68" s="163" t="s"/>
      <x:c r="L68" s="163" t="s"/>
      <x:c r="M68" s="177" t="s"/>
      <x:c r="BF68" s="180" t="s"/>
      <x:c r="BH68" s="168" t="s"/>
      <x:c r="BI68" s="168" t="s"/>
    </x:row>
    <x:row r="69" spans="1:61" hidden="1">
      <x:c r="B69" s="181" t="s">
        <x:v>467</x:v>
      </x:c>
      <x:c r="D69" s="182" t="s">
        <x:v>468</x:v>
      </x:c>
      <x:c r="F69" s="166" t="n">
        <x:v>0</x:v>
      </x:c>
      <x:c r="G69" s="166" t="s"/>
      <x:c r="H69" s="166" t="n">
        <x:v>0</x:v>
      </x:c>
      <x:c r="I69" s="166" t="s"/>
      <x:c r="J69" s="166" t="n">
        <x:v>0</x:v>
      </x:c>
      <x:c r="K69" s="163" t="s"/>
      <x:c r="L69" s="163" t="s"/>
      <x:c r="M69" s="177" t="s"/>
      <x:c r="BF69" s="180" t="s"/>
      <x:c r="BH69" s="168" t="s"/>
      <x:c r="BI69" s="168" t="s"/>
    </x:row>
    <x:row r="70" spans="1:61" hidden="1">
      <x:c r="B70" s="181" t="n">
        <x:v>8183000002</x:v>
      </x:c>
      <x:c r="D70" s="182" t="s">
        <x:v>469</x:v>
      </x:c>
      <x:c r="F70" s="166" t="n">
        <x:v>0</x:v>
      </x:c>
      <x:c r="G70" s="166" t="s"/>
      <x:c r="H70" s="166" t="n">
        <x:v>0</x:v>
      </x:c>
      <x:c r="I70" s="166" t="s"/>
      <x:c r="J70" s="166" t="n">
        <x:v>0</x:v>
      </x:c>
      <x:c r="K70" s="163" t="s"/>
      <x:c r="L70" s="163" t="s"/>
      <x:c r="M70" s="177" t="s"/>
      <x:c r="BF70" s="180" t="s"/>
      <x:c r="BH70" s="168" t="s"/>
      <x:c r="BI70" s="168" t="s"/>
    </x:row>
    <x:row r="71" spans="1:61" hidden="1">
      <x:c r="B71" s="181" t="n">
        <x:v>8183000003</x:v>
      </x:c>
      <x:c r="D71" s="182" t="s">
        <x:v>470</x:v>
      </x:c>
      <x:c r="F71" s="166" t="n">
        <x:v>0</x:v>
      </x:c>
      <x:c r="G71" s="166" t="s"/>
      <x:c r="H71" s="166" t="n">
        <x:v>0</x:v>
      </x:c>
      <x:c r="I71" s="166" t="s"/>
      <x:c r="J71" s="166" t="n">
        <x:v>0</x:v>
      </x:c>
      <x:c r="K71" s="163" t="s"/>
      <x:c r="L71" s="163" t="s"/>
      <x:c r="M71" s="177" t="s"/>
      <x:c r="BF71" s="180" t="s"/>
      <x:c r="BH71" s="168" t="s"/>
      <x:c r="BI71" s="168" t="s"/>
    </x:row>
    <x:row r="72" spans="1:61" hidden="1">
      <x:c r="B72" s="181" t="n">
        <x:v>8199700001</x:v>
      </x:c>
      <x:c r="D72" s="182" t="s">
        <x:v>471</x:v>
      </x:c>
      <x:c r="F72" s="166" t="n">
        <x:v>0</x:v>
      </x:c>
      <x:c r="G72" s="166" t="s"/>
      <x:c r="H72" s="166" t="n">
        <x:v>0</x:v>
      </x:c>
      <x:c r="I72" s="166" t="s"/>
      <x:c r="J72" s="166" t="n">
        <x:v>0</x:v>
      </x:c>
      <x:c r="K72" s="163" t="s"/>
      <x:c r="L72" s="163" t="s"/>
      <x:c r="M72" s="177" t="s"/>
      <x:c r="BF72" s="180" t="s"/>
      <x:c r="BH72" s="168" t="s"/>
      <x:c r="BI72" s="168" t="s"/>
    </x:row>
    <x:row r="73" spans="1:61" hidden="1">
      <x:c r="B73" s="181" t="n">
        <x:v>8199700002</x:v>
      </x:c>
      <x:c r="D73" s="182" t="s">
        <x:v>472</x:v>
      </x:c>
      <x:c r="F73" s="166" t="n">
        <x:v>0</x:v>
      </x:c>
      <x:c r="G73" s="166" t="s"/>
      <x:c r="H73" s="166" t="n">
        <x:v>0</x:v>
      </x:c>
      <x:c r="I73" s="166" t="s"/>
      <x:c r="J73" s="166" t="n">
        <x:v>0</x:v>
      </x:c>
      <x:c r="K73" s="163" t="s"/>
      <x:c r="L73" s="163" t="s"/>
      <x:c r="M73" s="177" t="s"/>
      <x:c r="BF73" s="180" t="s"/>
      <x:c r="BH73" s="168" t="s"/>
      <x:c r="BI73" s="168" t="s"/>
    </x:row>
    <x:row r="74" spans="1:61" hidden="1">
      <x:c r="B74" s="181" t="n">
        <x:v>8199700003</x:v>
      </x:c>
      <x:c r="D74" s="182" t="s">
        <x:v>473</x:v>
      </x:c>
      <x:c r="F74" s="166" t="n">
        <x:v>0</x:v>
      </x:c>
      <x:c r="G74" s="166" t="s"/>
      <x:c r="H74" s="166" t="n">
        <x:v>0</x:v>
      </x:c>
      <x:c r="I74" s="166" t="s"/>
      <x:c r="J74" s="166" t="n">
        <x:v>0</x:v>
      </x:c>
      <x:c r="K74" s="163" t="s"/>
      <x:c r="L74" s="163" t="s"/>
      <x:c r="M74" s="177" t="s"/>
      <x:c r="BF74" s="180" t="s"/>
      <x:c r="BH74" s="168" t="s"/>
      <x:c r="BI74" s="168" t="s"/>
    </x:row>
    <x:row r="75" spans="1:61" hidden="1">
      <x:c r="B75" s="181" t="n">
        <x:v>7130000101</x:v>
      </x:c>
      <x:c r="D75" s="182" t="s">
        <x:v>474</x:v>
      </x:c>
      <x:c r="F75" s="166" t="n">
        <x:v>0</x:v>
      </x:c>
      <x:c r="G75" s="166" t="s"/>
      <x:c r="H75" s="166" t="n">
        <x:v>0</x:v>
      </x:c>
      <x:c r="I75" s="166" t="s"/>
      <x:c r="J75" s="166" t="n">
        <x:v>0</x:v>
      </x:c>
      <x:c r="K75" s="163" t="s"/>
      <x:c r="L75" s="163" t="s"/>
      <x:c r="M75" s="177" t="s"/>
      <x:c r="BF75" s="180" t="s"/>
      <x:c r="BH75" s="168" t="s"/>
      <x:c r="BI75" s="168" t="s"/>
    </x:row>
    <x:row r="76" spans="1:61" hidden="1">
      <x:c r="B76" s="181" t="n">
        <x:v>7130010101</x:v>
      </x:c>
      <x:c r="D76" s="182" t="s">
        <x:v>475</x:v>
      </x:c>
      <x:c r="F76" s="166" t="n">
        <x:v>0</x:v>
      </x:c>
      <x:c r="G76" s="166" t="s"/>
      <x:c r="H76" s="166" t="n">
        <x:v>0</x:v>
      </x:c>
      <x:c r="I76" s="166" t="s"/>
      <x:c r="J76" s="166" t="n">
        <x:v>0</x:v>
      </x:c>
      <x:c r="K76" s="163" t="s"/>
      <x:c r="L76" s="163" t="s"/>
      <x:c r="M76" s="177" t="s"/>
      <x:c r="BF76" s="180" t="s"/>
      <x:c r="BH76" s="168" t="s"/>
      <x:c r="BI76" s="168" t="s"/>
    </x:row>
    <x:row r="77" spans="1:61" hidden="1">
      <x:c r="B77" s="181" t="n">
        <x:v>7130000102</x:v>
      </x:c>
      <x:c r="D77" s="182" t="s">
        <x:v>476</x:v>
      </x:c>
      <x:c r="F77" s="166" t="n">
        <x:v>0</x:v>
      </x:c>
      <x:c r="G77" s="166" t="s"/>
      <x:c r="H77" s="166" t="n">
        <x:v>0</x:v>
      </x:c>
      <x:c r="I77" s="166" t="s"/>
      <x:c r="J77" s="166" t="n">
        <x:v>0</x:v>
      </x:c>
      <x:c r="K77" s="163" t="s"/>
      <x:c r="L77" s="163" t="s"/>
      <x:c r="M77" s="177" t="s"/>
      <x:c r="BF77" s="180" t="s"/>
      <x:c r="BH77" s="168" t="s"/>
      <x:c r="BI77" s="168" t="s"/>
    </x:row>
    <x:row r="78" spans="1:61" hidden="1">
      <x:c r="B78" s="181" t="n">
        <x:v>8110010101</x:v>
      </x:c>
      <x:c r="D78" s="182" t="s">
        <x:v>477</x:v>
      </x:c>
      <x:c r="F78" s="166" t="n">
        <x:v>0</x:v>
      </x:c>
      <x:c r="G78" s="166" t="s"/>
      <x:c r="H78" s="166" t="n">
        <x:v>0</x:v>
      </x:c>
      <x:c r="I78" s="166" t="s"/>
      <x:c r="J78" s="166" t="n">
        <x:v>0</x:v>
      </x:c>
      <x:c r="K78" s="163" t="s"/>
      <x:c r="L78" s="163" t="s"/>
      <x:c r="M78" s="177" t="s"/>
      <x:c r="BF78" s="180" t="s"/>
      <x:c r="BH78" s="168" t="s"/>
      <x:c r="BI78" s="168" t="s"/>
    </x:row>
    <x:row r="79" spans="1:61" hidden="1">
      <x:c r="B79" s="181" t="n">
        <x:v>8199900006</x:v>
      </x:c>
      <x:c r="D79" s="182" t="s">
        <x:v>478</x:v>
      </x:c>
      <x:c r="F79" s="166" t="n">
        <x:v>0</x:v>
      </x:c>
      <x:c r="G79" s="166" t="s"/>
      <x:c r="H79" s="166" t="n">
        <x:v>0</x:v>
      </x:c>
      <x:c r="I79" s="166" t="s"/>
      <x:c r="J79" s="166" t="n">
        <x:v>0</x:v>
      </x:c>
      <x:c r="K79" s="163" t="s"/>
      <x:c r="L79" s="163" t="s"/>
      <x:c r="BF79" s="180" t="s"/>
      <x:c r="BH79" s="168" t="s"/>
      <x:c r="BI79" s="168" t="s"/>
    </x:row>
    <x:row r="80" spans="1:61" hidden="1">
      <x:c r="B80" s="181" t="n">
        <x:v>8172100001</x:v>
      </x:c>
      <x:c r="D80" s="182" t="s">
        <x:v>479</x:v>
      </x:c>
      <x:c r="F80" s="166" t="n">
        <x:v>0</x:v>
      </x:c>
      <x:c r="G80" s="166" t="s"/>
      <x:c r="H80" s="166" t="n">
        <x:v>0</x:v>
      </x:c>
      <x:c r="I80" s="166" t="s"/>
      <x:c r="J80" s="166" t="n">
        <x:v>0</x:v>
      </x:c>
      <x:c r="K80" s="163" t="s"/>
      <x:c r="L80" s="163" t="s"/>
      <x:c r="BF80" s="180" t="s"/>
      <x:c r="BH80" s="168" t="s"/>
      <x:c r="BI80" s="168" t="s"/>
    </x:row>
    <x:row r="81" spans="1:61" hidden="1">
      <x:c r="B81" s="181" t="n">
        <x:v>8179900016</x:v>
      </x:c>
      <x:c r="D81" s="182" t="s">
        <x:v>480</x:v>
      </x:c>
      <x:c r="F81" s="166" t="n">
        <x:v>0</x:v>
      </x:c>
      <x:c r="G81" s="166" t="s"/>
      <x:c r="H81" s="166" t="n">
        <x:v>0</x:v>
      </x:c>
      <x:c r="I81" s="166" t="s"/>
      <x:c r="J81" s="166" t="n">
        <x:v>0</x:v>
      </x:c>
      <x:c r="K81" s="163" t="s"/>
      <x:c r="L81" s="163" t="s"/>
      <x:c r="BF81" s="180" t="s"/>
      <x:c r="BH81" s="168" t="s"/>
      <x:c r="BI81" s="168" t="s"/>
    </x:row>
    <x:row r="82" spans="1:61" hidden="1">
      <x:c r="B82" s="181" t="n">
        <x:v>8199900999</x:v>
      </x:c>
      <x:c r="D82" s="182" t="s">
        <x:v>481</x:v>
      </x:c>
      <x:c r="F82" s="166" t="n">
        <x:v>0</x:v>
      </x:c>
      <x:c r="G82" s="166" t="s"/>
      <x:c r="H82" s="166" t="n">
        <x:v>0</x:v>
      </x:c>
      <x:c r="I82" s="166" t="s"/>
      <x:c r="J82" s="166" t="n">
        <x:v>0</x:v>
      </x:c>
      <x:c r="K82" s="163" t="s"/>
      <x:c r="L82" s="163" t="s"/>
      <x:c r="BF82" s="180" t="s"/>
      <x:c r="BH82" s="168" t="s"/>
      <x:c r="BI82" s="168" t="s"/>
    </x:row>
    <x:row r="83" spans="1:61" hidden="1">
      <x:c r="B83" s="181" t="n">
        <x:v>7130000104</x:v>
      </x:c>
      <x:c r="D83" s="182" t="s">
        <x:v>482</x:v>
      </x:c>
      <x:c r="F83" s="166" t="n">
        <x:v>0</x:v>
      </x:c>
      <x:c r="G83" s="166" t="s"/>
      <x:c r="H83" s="166" t="n">
        <x:v>0</x:v>
      </x:c>
      <x:c r="I83" s="166" t="s"/>
      <x:c r="J83" s="166" t="n">
        <x:v>0</x:v>
      </x:c>
      <x:c r="K83" s="163" t="s"/>
      <x:c r="L83" s="163" t="s"/>
      <x:c r="M83" s="177" t="s"/>
      <x:c r="BF83" s="180" t="s"/>
      <x:c r="BH83" s="168" t="s"/>
      <x:c r="BI83" s="168" t="s"/>
    </x:row>
    <x:row r="84" spans="1:61" hidden="1">
      <x:c r="B84" s="181" t="n">
        <x:v>7130010103</x:v>
      </x:c>
      <x:c r="D84" s="182" t="s">
        <x:v>482</x:v>
      </x:c>
      <x:c r="F84" s="166" t="n">
        <x:v>0</x:v>
      </x:c>
      <x:c r="G84" s="166" t="s"/>
      <x:c r="H84" s="166" t="n">
        <x:v>0</x:v>
      </x:c>
      <x:c r="I84" s="166" t="s"/>
      <x:c r="J84" s="166" t="n">
        <x:v>0</x:v>
      </x:c>
      <x:c r="K84" s="163" t="s"/>
      <x:c r="L84" s="163" t="s"/>
      <x:c r="M84" s="177" t="s"/>
      <x:c r="BF84" s="180" t="s"/>
      <x:c r="BH84" s="168" t="s"/>
      <x:c r="BI84" s="168" t="s"/>
    </x:row>
    <x:row r="85" spans="1:61" hidden="1">
      <x:c r="B85" s="181" t="n">
        <x:v>8110010103</x:v>
      </x:c>
      <x:c r="D85" s="182" t="s">
        <x:v>482</x:v>
      </x:c>
      <x:c r="F85" s="166" t="n">
        <x:v>0</x:v>
      </x:c>
      <x:c r="G85" s="166" t="s"/>
      <x:c r="H85" s="166" t="n">
        <x:v>0</x:v>
      </x:c>
      <x:c r="I85" s="166" t="s"/>
      <x:c r="J85" s="166" t="n">
        <x:v>0</x:v>
      </x:c>
      <x:c r="K85" s="163" t="s"/>
      <x:c r="L85" s="163" t="s"/>
      <x:c r="M85" s="177" t="s"/>
      <x:c r="BF85" s="180" t="s"/>
      <x:c r="BH85" s="168" t="s"/>
      <x:c r="BI85" s="168" t="s"/>
    </x:row>
    <x:row r="86" spans="1:61" hidden="1">
      <x:c r="B86" s="181" t="n">
        <x:v>7199900109</x:v>
      </x:c>
      <x:c r="D86" s="182" t="s">
        <x:v>483</x:v>
      </x:c>
      <x:c r="F86" s="166" t="n">
        <x:v>0</x:v>
      </x:c>
      <x:c r="G86" s="166" t="s"/>
      <x:c r="H86" s="166" t="n">
        <x:v>0</x:v>
      </x:c>
      <x:c r="I86" s="166" t="s"/>
      <x:c r="J86" s="166" t="n">
        <x:v>0</x:v>
      </x:c>
      <x:c r="K86" s="163" t="s"/>
      <x:c r="L86" s="163" t="s"/>
      <x:c r="M86" s="177" t="s"/>
      <x:c r="BF86" s="180" t="s"/>
      <x:c r="BH86" s="168" t="s"/>
      <x:c r="BI86" s="168" t="s"/>
    </x:row>
    <x:row r="87" spans="1:61" hidden="1">
      <x:c r="B87" s="181" t="n">
        <x:v>8199700004</x:v>
      </x:c>
      <x:c r="D87" s="182" t="s">
        <x:v>139</x:v>
      </x:c>
      <x:c r="F87" s="166" t="n">
        <x:v>0</x:v>
      </x:c>
      <x:c r="G87" s="166" t="s"/>
      <x:c r="H87" s="166" t="n">
        <x:v>0</x:v>
      </x:c>
      <x:c r="I87" s="166" t="s"/>
      <x:c r="J87" s="166" t="n">
        <x:v>0</x:v>
      </x:c>
      <x:c r="K87" s="163" t="s"/>
      <x:c r="L87" s="163" t="s"/>
      <x:c r="M87" s="177" t="s"/>
      <x:c r="BF87" s="180" t="s"/>
      <x:c r="BH87" s="168" t="s"/>
      <x:c r="BI87" s="168" t="s"/>
    </x:row>
    <x:row r="88" spans="1:61" hidden="1">
      <x:c r="B88" s="181" t="n">
        <x:v>8179900006</x:v>
      </x:c>
      <x:c r="D88" s="182" t="s">
        <x:v>484</x:v>
      </x:c>
      <x:c r="F88" s="166" t="n">
        <x:v>0</x:v>
      </x:c>
      <x:c r="G88" s="166" t="s"/>
      <x:c r="H88" s="166" t="n">
        <x:v>0</x:v>
      </x:c>
      <x:c r="I88" s="166" t="s"/>
      <x:c r="J88" s="166" t="n">
        <x:v>0</x:v>
      </x:c>
      <x:c r="BF88" s="180" t="s"/>
      <x:c r="BH88" s="168" t="s"/>
      <x:c r="BI88" s="168" t="s"/>
    </x:row>
    <x:row r="89" spans="1:61" hidden="1">
      <x:c r="B89" s="181" t="n">
        <x:v>8176300009</x:v>
      </x:c>
      <x:c r="D89" s="182" t="s">
        <x:v>485</x:v>
      </x:c>
      <x:c r="F89" s="166" t="n">
        <x:v>0</x:v>
      </x:c>
      <x:c r="G89" s="166" t="s"/>
      <x:c r="H89" s="166" t="n">
        <x:v>0</x:v>
      </x:c>
      <x:c r="I89" s="166" t="s"/>
      <x:c r="J89" s="166" t="n">
        <x:v>0</x:v>
      </x:c>
      <x:c r="BF89" s="180" t="s"/>
      <x:c r="BH89" s="168" t="s"/>
      <x:c r="BI89" s="168" t="s"/>
    </x:row>
    <x:row r="90" spans="1:61" hidden="1">
      <x:c r="B90" s="181" t="n">
        <x:v>8175400013</x:v>
      </x:c>
      <x:c r="D90" s="182" t="s">
        <x:v>486</x:v>
      </x:c>
      <x:c r="F90" s="166" t="n">
        <x:v>0</x:v>
      </x:c>
      <x:c r="G90" s="166" t="s"/>
      <x:c r="H90" s="166" t="n">
        <x:v>0</x:v>
      </x:c>
      <x:c r="I90" s="166" t="s"/>
      <x:c r="J90" s="166" t="n">
        <x:v>0</x:v>
      </x:c>
      <x:c r="BF90" s="180" t="s"/>
      <x:c r="BH90" s="168" t="s"/>
      <x:c r="BI90" s="168" t="s"/>
    </x:row>
    <x:row r="91" spans="1:61" hidden="1">
      <x:c r="B91" s="181" t="n">
        <x:v>8176300013</x:v>
      </x:c>
      <x:c r="D91" s="182" t="s">
        <x:v>487</x:v>
      </x:c>
      <x:c r="F91" s="166" t="n">
        <x:v>0</x:v>
      </x:c>
      <x:c r="G91" s="166" t="s"/>
      <x:c r="H91" s="166" t="n">
        <x:v>0</x:v>
      </x:c>
      <x:c r="I91" s="166" t="s"/>
      <x:c r="J91" s="166" t="n">
        <x:v>0</x:v>
      </x:c>
      <x:c r="BF91" s="180" t="s"/>
      <x:c r="BH91" s="168" t="s"/>
      <x:c r="BI91" s="168" t="s"/>
    </x:row>
    <x:row r="92" spans="1:61" hidden="1">
      <x:c r="B92" s="181" t="n">
        <x:v>8176300015</x:v>
      </x:c>
      <x:c r="D92" s="182" t="s">
        <x:v>488</x:v>
      </x:c>
      <x:c r="F92" s="166" t="n">
        <x:v>0</x:v>
      </x:c>
      <x:c r="G92" s="166" t="s"/>
      <x:c r="H92" s="166" t="n">
        <x:v>0</x:v>
      </x:c>
      <x:c r="I92" s="166" t="s"/>
      <x:c r="J92" s="166" t="n">
        <x:v>0</x:v>
      </x:c>
      <x:c r="BF92" s="180" t="s"/>
      <x:c r="BH92" s="168" t="s"/>
      <x:c r="BI92" s="168" t="s"/>
    </x:row>
    <x:row r="93" spans="1:61" hidden="1">
      <x:c r="B93" s="181" t="n">
        <x:v>8176900001</x:v>
      </x:c>
      <x:c r="D93" s="182" t="s">
        <x:v>489</x:v>
      </x:c>
      <x:c r="F93" s="166" t="n">
        <x:v>0</x:v>
      </x:c>
      <x:c r="G93" s="166" t="s"/>
      <x:c r="H93" s="166" t="n">
        <x:v>0</x:v>
      </x:c>
      <x:c r="I93" s="166" t="s"/>
      <x:c r="J93" s="166" t="n">
        <x:v>0</x:v>
      </x:c>
      <x:c r="BF93" s="180" t="s"/>
      <x:c r="BH93" s="168" t="s"/>
      <x:c r="BI93" s="168" t="s"/>
    </x:row>
    <x:row r="94" spans="1:61" hidden="1">
      <x:c r="B94" s="181" t="n">
        <x:v>8123000003</x:v>
      </x:c>
      <x:c r="D94" s="182" t="s">
        <x:v>490</x:v>
      </x:c>
      <x:c r="F94" s="166" t="n">
        <x:v>0</x:v>
      </x:c>
      <x:c r="G94" s="166" t="s"/>
      <x:c r="H94" s="166" t="n">
        <x:v>0</x:v>
      </x:c>
      <x:c r="I94" s="166" t="s"/>
      <x:c r="J94" s="166" t="n">
        <x:v>0</x:v>
      </x:c>
      <x:c r="BF94" s="180" t="s"/>
      <x:c r="BH94" s="168" t="s"/>
      <x:c r="BI94" s="168" t="s"/>
    </x:row>
    <x:row r="95" spans="1:61" hidden="1">
      <x:c r="B95" s="181" t="n">
        <x:v>8123000004</x:v>
      </x:c>
      <x:c r="D95" s="182" t="s">
        <x:v>491</x:v>
      </x:c>
      <x:c r="F95" s="166" t="n">
        <x:v>0</x:v>
      </x:c>
      <x:c r="G95" s="166" t="s"/>
      <x:c r="H95" s="166" t="n">
        <x:v>0</x:v>
      </x:c>
      <x:c r="I95" s="166" t="s"/>
      <x:c r="J95" s="166" t="n">
        <x:v>0</x:v>
      </x:c>
      <x:c r="BF95" s="180" t="s"/>
      <x:c r="BH95" s="168" t="s"/>
      <x:c r="BI95" s="168" t="s"/>
    </x:row>
    <x:row r="96" spans="1:61" hidden="1">
      <x:c r="B96" s="181" t="n">
        <x:v>8123000005</x:v>
      </x:c>
      <x:c r="D96" s="182" t="s">
        <x:v>492</x:v>
      </x:c>
      <x:c r="F96" s="166" t="n">
        <x:v>0</x:v>
      </x:c>
      <x:c r="G96" s="166" t="s"/>
      <x:c r="H96" s="166" t="n">
        <x:v>0</x:v>
      </x:c>
      <x:c r="I96" s="166" t="s"/>
      <x:c r="J96" s="166" t="n">
        <x:v>0</x:v>
      </x:c>
      <x:c r="BF96" s="180" t="s"/>
      <x:c r="BH96" s="168" t="s"/>
      <x:c r="BI96" s="168" t="s"/>
    </x:row>
    <x:row r="97" spans="1:61" hidden="1">
      <x:c r="B97" s="181" t="n">
        <x:v>8123000006</x:v>
      </x:c>
      <x:c r="D97" s="182" t="s">
        <x:v>493</x:v>
      </x:c>
      <x:c r="F97" s="166" t="n">
        <x:v>0</x:v>
      </x:c>
      <x:c r="G97" s="166" t="s"/>
      <x:c r="H97" s="166" t="n">
        <x:v>0</x:v>
      </x:c>
      <x:c r="I97" s="166" t="s"/>
      <x:c r="J97" s="166" t="n">
        <x:v>0</x:v>
      </x:c>
      <x:c r="BF97" s="180" t="s"/>
      <x:c r="BH97" s="168" t="s"/>
      <x:c r="BI97" s="168" t="s"/>
    </x:row>
    <x:row r="98" spans="1:61" hidden="1">
      <x:c r="B98" s="181" t="n">
        <x:v>8199900005</x:v>
      </x:c>
      <x:c r="D98" s="182" t="s">
        <x:v>494</x:v>
      </x:c>
      <x:c r="F98" s="166" t="n">
        <x:v>0</x:v>
      </x:c>
      <x:c r="G98" s="166" t="s"/>
      <x:c r="H98" s="166" t="n">
        <x:v>0</x:v>
      </x:c>
      <x:c r="I98" s="166" t="s"/>
      <x:c r="J98" s="166" t="n">
        <x:v>0</x:v>
      </x:c>
      <x:c r="K98" s="163" t="s"/>
      <x:c r="L98" s="163" t="s"/>
      <x:c r="BF98" s="180" t="s"/>
      <x:c r="BH98" s="168" t="s"/>
      <x:c r="BI98" s="168" t="s"/>
    </x:row>
    <x:row r="99" spans="1:61" hidden="1">
      <x:c r="B99" s="181" t="n">
        <x:v>8179900017</x:v>
      </x:c>
      <x:c r="D99" s="182" t="s">
        <x:v>495</x:v>
      </x:c>
      <x:c r="F99" s="166" t="n">
        <x:v>0</x:v>
      </x:c>
      <x:c r="G99" s="166" t="s"/>
      <x:c r="H99" s="166" t="n">
        <x:v>0</x:v>
      </x:c>
      <x:c r="I99" s="166" t="s"/>
      <x:c r="J99" s="166" t="n">
        <x:v>0</x:v>
      </x:c>
      <x:c r="K99" s="163" t="s"/>
      <x:c r="L99" s="163" t="s"/>
      <x:c r="BF99" s="180" t="s"/>
      <x:c r="BH99" s="168" t="s"/>
      <x:c r="BI99" s="168" t="s"/>
    </x:row>
    <x:row r="100" spans="1:61" hidden="1">
      <x:c r="B100" s="181" t="n">
        <x:v>8179900018</x:v>
      </x:c>
      <x:c r="D100" s="182" t="s">
        <x:v>496</x:v>
      </x:c>
      <x:c r="F100" s="166" t="n">
        <x:v>0</x:v>
      </x:c>
      <x:c r="G100" s="166" t="s"/>
      <x:c r="H100" s="166" t="n">
        <x:v>0</x:v>
      </x:c>
      <x:c r="I100" s="166" t="s"/>
      <x:c r="J100" s="166" t="n">
        <x:v>0</x:v>
      </x:c>
      <x:c r="K100" s="163" t="s"/>
      <x:c r="L100" s="163" t="s"/>
      <x:c r="BF100" s="180" t="s"/>
      <x:c r="BH100" s="168" t="s"/>
      <x:c r="BI100" s="168" t="s"/>
    </x:row>
    <x:row r="101" spans="1:61" hidden="1">
      <x:c r="B101" s="181" t="n">
        <x:v>8179900019</x:v>
      </x:c>
      <x:c r="D101" s="182" t="s">
        <x:v>497</x:v>
      </x:c>
      <x:c r="F101" s="166" t="n">
        <x:v>0</x:v>
      </x:c>
      <x:c r="G101" s="166" t="s"/>
      <x:c r="H101" s="166" t="n">
        <x:v>0</x:v>
      </x:c>
      <x:c r="I101" s="166" t="s"/>
      <x:c r="J101" s="166" t="n">
        <x:v>0</x:v>
      </x:c>
      <x:c r="K101" s="163" t="s"/>
      <x:c r="L101" s="163" t="s"/>
      <x:c r="BF101" s="180" t="s"/>
      <x:c r="BH101" s="168" t="s"/>
      <x:c r="BI101" s="168" t="s"/>
    </x:row>
    <x:row r="102" spans="1:61" hidden="1">
      <x:c r="B102" s="181" t="n">
        <x:v>8179900030</x:v>
      </x:c>
      <x:c r="C102" s="165" t="s"/>
      <x:c r="D102" s="182" t="s">
        <x:v>498</x:v>
      </x:c>
      <x:c r="F102" s="166" t="n">
        <x:v>0</x:v>
      </x:c>
      <x:c r="G102" s="166" t="s"/>
      <x:c r="H102" s="166" t="n">
        <x:v>0</x:v>
      </x:c>
      <x:c r="I102" s="166" t="s"/>
      <x:c r="J102" s="166" t="n">
        <x:v>0</x:v>
      </x:c>
      <x:c r="M102" s="167" t="s"/>
      <x:c r="BD102" s="168" t="s"/>
      <x:c r="BF102" s="180" t="s"/>
      <x:c r="BH102" s="168" t="s"/>
      <x:c r="BI102" s="168" t="s"/>
    </x:row>
    <x:row r="103" spans="1:61" hidden="1">
      <x:c r="B103" s="181" t="n">
        <x:v>8175700002</x:v>
      </x:c>
      <x:c r="D103" s="182" t="s">
        <x:v>499</x:v>
      </x:c>
      <x:c r="F103" s="166" t="n">
        <x:v>0</x:v>
      </x:c>
      <x:c r="G103" s="166" t="s"/>
      <x:c r="H103" s="166" t="n">
        <x:v>0</x:v>
      </x:c>
      <x:c r="I103" s="166" t="s"/>
      <x:c r="J103" s="166" t="n">
        <x:v>0</x:v>
      </x:c>
      <x:c r="K103" s="163" t="s"/>
      <x:c r="L103" s="163" t="s"/>
      <x:c r="BF103" s="180" t="s"/>
      <x:c r="BH103" s="168" t="s"/>
      <x:c r="BI103" s="168" t="s"/>
    </x:row>
    <x:row r="104" spans="1:61" hidden="1">
      <x:c r="B104" s="181" t="n">
        <x:v>8175700003</x:v>
      </x:c>
      <x:c r="D104" s="182" t="s">
        <x:v>500</x:v>
      </x:c>
      <x:c r="F104" s="166" t="n">
        <x:v>0</x:v>
      </x:c>
      <x:c r="G104" s="166" t="s"/>
      <x:c r="H104" s="166" t="n">
        <x:v>0</x:v>
      </x:c>
      <x:c r="I104" s="166" t="s"/>
      <x:c r="J104" s="166" t="n">
        <x:v>0</x:v>
      </x:c>
      <x:c r="K104" s="163" t="s"/>
      <x:c r="L104" s="163" t="s"/>
      <x:c r="BF104" s="180" t="s"/>
      <x:c r="BH104" s="168" t="s"/>
      <x:c r="BI104" s="168" t="s"/>
    </x:row>
    <x:row r="105" spans="1:61" hidden="1">
      <x:c r="B105" s="181" t="n">
        <x:v>8179900011</x:v>
      </x:c>
      <x:c r="D105" s="182" t="s">
        <x:v>501</x:v>
      </x:c>
      <x:c r="F105" s="166" t="n">
        <x:v>0</x:v>
      </x:c>
      <x:c r="G105" s="166" t="s"/>
      <x:c r="H105" s="166" t="n">
        <x:v>0</x:v>
      </x:c>
      <x:c r="I105" s="166" t="s"/>
      <x:c r="J105" s="166" t="n">
        <x:v>0</x:v>
      </x:c>
      <x:c r="K105" s="163" t="s"/>
      <x:c r="L105" s="163" t="s"/>
      <x:c r="BF105" s="180" t="s"/>
      <x:c r="BH105" s="168" t="s"/>
      <x:c r="BI105" s="168" t="s"/>
    </x:row>
    <x:row r="106" spans="1:61" hidden="1">
      <x:c r="B106" s="181" t="n">
        <x:v>8179900012</x:v>
      </x:c>
      <x:c r="D106" s="182" t="s">
        <x:v>502</x:v>
      </x:c>
      <x:c r="F106" s="166" t="n">
        <x:v>0</x:v>
      </x:c>
      <x:c r="G106" s="166" t="s"/>
      <x:c r="H106" s="166" t="n">
        <x:v>0</x:v>
      </x:c>
      <x:c r="I106" s="166" t="s"/>
      <x:c r="J106" s="166" t="n">
        <x:v>0</x:v>
      </x:c>
      <x:c r="K106" s="163" t="s"/>
      <x:c r="L106" s="163" t="s"/>
      <x:c r="BF106" s="180" t="s"/>
      <x:c r="BH106" s="168" t="s"/>
      <x:c r="BI106" s="168" t="s"/>
    </x:row>
    <x:row r="107" spans="1:61" hidden="1">
      <x:c r="B107" s="181" t="n">
        <x:v>8179900013</x:v>
      </x:c>
      <x:c r="D107" s="182" t="s">
        <x:v>503</x:v>
      </x:c>
      <x:c r="F107" s="166" t="n">
        <x:v>0</x:v>
      </x:c>
      <x:c r="G107" s="166" t="s"/>
      <x:c r="H107" s="166" t="n">
        <x:v>0</x:v>
      </x:c>
      <x:c r="I107" s="166" t="s"/>
      <x:c r="J107" s="166" t="n">
        <x:v>0</x:v>
      </x:c>
      <x:c r="K107" s="163" t="s"/>
      <x:c r="L107" s="163" t="s"/>
      <x:c r="BF107" s="180" t="s"/>
      <x:c r="BH107" s="168" t="s"/>
      <x:c r="BI107" s="168" t="s"/>
    </x:row>
    <x:row r="108" spans="1:61" hidden="1">
      <x:c r="B108" s="181" t="n">
        <x:v>8179900014</x:v>
      </x:c>
      <x:c r="D108" s="182" t="s">
        <x:v>504</x:v>
      </x:c>
      <x:c r="F108" s="166" t="n">
        <x:v>0</x:v>
      </x:c>
      <x:c r="G108" s="166" t="s"/>
      <x:c r="H108" s="166" t="n">
        <x:v>0</x:v>
      </x:c>
      <x:c r="I108" s="166" t="s"/>
      <x:c r="J108" s="166" t="n">
        <x:v>0</x:v>
      </x:c>
      <x:c r="K108" s="163" t="s"/>
      <x:c r="L108" s="163" t="s"/>
      <x:c r="BF108" s="180" t="s"/>
      <x:c r="BH108" s="168" t="s"/>
      <x:c r="BI108" s="168" t="s"/>
    </x:row>
    <x:row r="109" spans="1:61" hidden="1">
      <x:c r="B109" s="181" t="n">
        <x:v>8179900024</x:v>
      </x:c>
      <x:c r="D109" s="182" t="s">
        <x:v>505</x:v>
      </x:c>
      <x:c r="F109" s="166" t="n">
        <x:v>0</x:v>
      </x:c>
      <x:c r="G109" s="166" t="s"/>
      <x:c r="H109" s="166" t="n">
        <x:v>0</x:v>
      </x:c>
      <x:c r="I109" s="166" t="s"/>
      <x:c r="J109" s="166" t="n">
        <x:v>0</x:v>
      </x:c>
      <x:c r="K109" s="163" t="s"/>
      <x:c r="L109" s="163" t="s"/>
      <x:c r="BF109" s="180" t="s"/>
      <x:c r="BH109" s="168" t="s"/>
      <x:c r="BI109" s="168" t="s"/>
    </x:row>
    <x:row r="110" spans="1:61" hidden="1">
      <x:c r="B110" s="181" t="s">
        <x:v>506</x:v>
      </x:c>
      <x:c r="D110" s="182" t="s">
        <x:v>507</x:v>
      </x:c>
      <x:c r="F110" s="166" t="n">
        <x:v>0</x:v>
      </x:c>
      <x:c r="G110" s="166" t="s"/>
      <x:c r="H110" s="166" t="n">
        <x:v>0</x:v>
      </x:c>
      <x:c r="I110" s="166" t="s"/>
      <x:c r="J110" s="166" t="n">
        <x:v>0</x:v>
      </x:c>
      <x:c r="K110" s="163" t="s"/>
      <x:c r="L110" s="163" t="s"/>
      <x:c r="BF110" s="180" t="s"/>
      <x:c r="BH110" s="168" t="s"/>
      <x:c r="BI110" s="168" t="s"/>
    </x:row>
    <x:row r="111" spans="1:61" hidden="1">
      <x:c r="B111" s="181" t="n">
        <x:v>8170300001</x:v>
      </x:c>
      <x:c r="D111" s="182" t="s">
        <x:v>508</x:v>
      </x:c>
      <x:c r="F111" s="166" t="n">
        <x:v>0</x:v>
      </x:c>
      <x:c r="G111" s="166" t="s"/>
      <x:c r="H111" s="166" t="n">
        <x:v>0</x:v>
      </x:c>
      <x:c r="I111" s="166" t="s"/>
      <x:c r="J111" s="166" t="n">
        <x:v>0</x:v>
      </x:c>
      <x:c r="K111" s="163" t="s"/>
      <x:c r="L111" s="163" t="s"/>
      <x:c r="BF111" s="180" t="s"/>
      <x:c r="BH111" s="168" t="s"/>
      <x:c r="BI111" s="168" t="s"/>
    </x:row>
    <x:row r="112" spans="1:61" hidden="1">
      <x:c r="B112" s="181" t="n">
        <x:v>8941001001</x:v>
      </x:c>
      <x:c r="D112" s="182" t="s">
        <x:v>509</x:v>
      </x:c>
      <x:c r="F112" s="166" t="n">
        <x:v>0</x:v>
      </x:c>
      <x:c r="G112" s="166" t="s"/>
      <x:c r="H112" s="166" t="n">
        <x:v>0</x:v>
      </x:c>
      <x:c r="I112" s="166" t="s"/>
      <x:c r="J112" s="166" t="n">
        <x:v>0</x:v>
      </x:c>
      <x:c r="K112" s="163" t="s"/>
      <x:c r="L112" s="163" t="s"/>
      <x:c r="BF112" s="180" t="s"/>
      <x:c r="BH112" s="168" t="s"/>
      <x:c r="BI112" s="168" t="s"/>
    </x:row>
    <x:row r="113" spans="1:61" hidden="1">
      <x:c r="B113" s="181" t="n">
        <x:v>8110000103</x:v>
      </x:c>
      <x:c r="D113" s="182" t="s">
        <x:v>510</x:v>
      </x:c>
      <x:c r="F113" s="166" t="n">
        <x:v>0</x:v>
      </x:c>
      <x:c r="G113" s="166" t="s"/>
      <x:c r="H113" s="166" t="n">
        <x:v>0</x:v>
      </x:c>
      <x:c r="I113" s="166" t="s"/>
      <x:c r="J113" s="166" t="n">
        <x:v>0</x:v>
      </x:c>
      <x:c r="K113" s="163" t="s"/>
      <x:c r="L113" s="163" t="s"/>
      <x:c r="BF113" s="180" t="s"/>
      <x:c r="BH113" s="168" t="s"/>
      <x:c r="BI113" s="168" t="s"/>
    </x:row>
    <x:row r="114" spans="1:61" hidden="1">
      <x:c r="B114" s="181" t="n">
        <x:v>8110000104</x:v>
      </x:c>
      <x:c r="D114" s="182" t="s">
        <x:v>191</x:v>
      </x:c>
      <x:c r="F114" s="166" t="n">
        <x:v>0</x:v>
      </x:c>
      <x:c r="G114" s="166" t="s"/>
      <x:c r="H114" s="166" t="n">
        <x:v>0</x:v>
      </x:c>
      <x:c r="I114" s="166" t="s"/>
      <x:c r="J114" s="166" t="n">
        <x:v>0</x:v>
      </x:c>
      <x:c r="K114" s="163" t="s"/>
      <x:c r="L114" s="163" t="s"/>
      <x:c r="BF114" s="180" t="s"/>
      <x:c r="BH114" s="168" t="s"/>
      <x:c r="BI114" s="168" t="s"/>
    </x:row>
    <x:row r="115" spans="1:61" hidden="1">
      <x:c r="B115" s="181" t="n">
        <x:v>8155042001</x:v>
      </x:c>
      <x:c r="D115" s="182" t="s">
        <x:v>511</x:v>
      </x:c>
      <x:c r="F115" s="166" t="n">
        <x:v>0</x:v>
      </x:c>
      <x:c r="G115" s="166" t="s"/>
      <x:c r="H115" s="166" t="n">
        <x:v>0</x:v>
      </x:c>
      <x:c r="I115" s="166" t="s"/>
      <x:c r="J115" s="166" t="n">
        <x:v>0</x:v>
      </x:c>
      <x:c r="K115" s="163" t="s"/>
      <x:c r="L115" s="163" t="s"/>
      <x:c r="BF115" s="180" t="s"/>
      <x:c r="BH115" s="168" t="s"/>
      <x:c r="BI115" s="168" t="s"/>
    </x:row>
    <x:row r="116" spans="1:61" hidden="1">
      <x:c r="B116" s="181" t="n">
        <x:v>8110000101</x:v>
      </x:c>
      <x:c r="D116" s="182" t="s">
        <x:v>512</x:v>
      </x:c>
      <x:c r="F116" s="166" t="n">
        <x:v>0</x:v>
      </x:c>
      <x:c r="G116" s="166" t="s"/>
      <x:c r="H116" s="166" t="n">
        <x:v>0</x:v>
      </x:c>
      <x:c r="I116" s="166" t="s"/>
      <x:c r="J116" s="166" t="n">
        <x:v>0</x:v>
      </x:c>
      <x:c r="K116" s="163" t="s"/>
      <x:c r="L116" s="163" t="s"/>
      <x:c r="BF116" s="180" t="s"/>
      <x:c r="BH116" s="168" t="s"/>
      <x:c r="BI116" s="168" t="s"/>
    </x:row>
    <x:row r="117" spans="1:61" hidden="1">
      <x:c r="B117" s="181" t="n">
        <x:v>8110000102</x:v>
      </x:c>
      <x:c r="D117" s="182" t="s">
        <x:v>190</x:v>
      </x:c>
      <x:c r="F117" s="166" t="n">
        <x:v>0</x:v>
      </x:c>
      <x:c r="G117" s="166" t="s"/>
      <x:c r="H117" s="166">
        <x:f>J117-F117</x:f>
      </x:c>
      <x:c r="I117" s="166" t="s"/>
      <x:c r="J117" s="166" t="n">
        <x:v>0</x:v>
      </x:c>
      <x:c r="K117" s="163" t="s"/>
      <x:c r="L117" s="163" t="s"/>
      <x:c r="BF117" s="180" t="s"/>
      <x:c r="BH117" s="168" t="s"/>
      <x:c r="BI117" s="168" t="s"/>
    </x:row>
    <x:row r="118" spans="1:61">
      <x:c r="A118" s="167" t="s">
        <x:v>513</x:v>
      </x:c>
      <x:c r="B118" s="164" t="n">
        <x:v>1</x:v>
      </x:c>
      <x:c r="C118" s="165" t="s">
        <x:v>211</x:v>
      </x:c>
      <x:c r="D118" s="182" t="s"/>
      <x:c r="F118" s="183">
        <x:f>SUM(F12:F117)</x:f>
      </x:c>
      <x:c r="G118" s="166" t="s"/>
      <x:c r="H118" s="183">
        <x:f>J118-F118</x:f>
      </x:c>
      <x:c r="I118" s="166" t="s"/>
      <x:c r="J118" s="183">
        <x:f>SUM(J12:J117)</x:f>
      </x:c>
      <x:c r="K118" s="163" t="s"/>
      <x:c r="L118" s="163" t="s"/>
      <x:c r="BF118" s="180" t="s"/>
      <x:c r="BH118" s="168" t="s"/>
      <x:c r="BI118" s="168" t="s"/>
    </x:row>
    <x:row r="119" spans="1:61" hidden="1">
      <x:c r="B119" s="181" t="n">
        <x:v>7130000103</x:v>
      </x:c>
      <x:c r="D119" s="182" t="s">
        <x:v>190</x:v>
      </x:c>
      <x:c r="F119" s="166" t="n">
        <x:v>0</x:v>
      </x:c>
      <x:c r="G119" s="166" t="s"/>
      <x:c r="H119" s="166" t="n">
        <x:v>0</x:v>
      </x:c>
      <x:c r="I119" s="166" t="s"/>
      <x:c r="J119" s="166" t="n">
        <x:v>0</x:v>
      </x:c>
      <x:c r="K119" s="163" t="s"/>
      <x:c r="L119" s="163" t="s"/>
      <x:c r="M119" s="177" t="s"/>
      <x:c r="BF119" s="180" t="s"/>
      <x:c r="BH119" s="168" t="s"/>
      <x:c r="BI119" s="168" t="s"/>
    </x:row>
    <x:row r="120" spans="1:61" hidden="1">
      <x:c r="B120" s="181" t="n">
        <x:v>8110010102</x:v>
      </x:c>
      <x:c r="D120" s="182" t="s">
        <x:v>190</x:v>
      </x:c>
      <x:c r="F120" s="166" t="n">
        <x:v>0</x:v>
      </x:c>
      <x:c r="G120" s="166" t="s"/>
      <x:c r="H120" s="166">
        <x:f>J120-F120</x:f>
      </x:c>
      <x:c r="I120" s="166" t="s"/>
      <x:c r="J120" s="166" t="n">
        <x:v>0</x:v>
      </x:c>
      <x:c r="K120" s="163" t="s"/>
      <x:c r="L120" s="163" t="s"/>
      <x:c r="M120" s="177" t="s"/>
      <x:c r="BF120" s="180" t="s"/>
      <x:c r="BH120" s="168" t="s"/>
      <x:c r="BI120" s="168" t="s"/>
    </x:row>
    <x:row r="121" spans="1:61" hidden="1">
      <x:c r="B121" s="181" t="n">
        <x:v>7130010102</x:v>
      </x:c>
      <x:c r="D121" s="182" t="s">
        <x:v>190</x:v>
      </x:c>
      <x:c r="F121" s="184" t="n">
        <x:v>0</x:v>
      </x:c>
      <x:c r="G121" s="166" t="s"/>
      <x:c r="H121" s="184">
        <x:f>J121-F121</x:f>
      </x:c>
      <x:c r="I121" s="166" t="s"/>
      <x:c r="J121" s="184" t="n">
        <x:v>0</x:v>
      </x:c>
      <x:c r="K121" s="163" t="s"/>
      <x:c r="L121" s="163" t="s"/>
      <x:c r="M121" s="177" t="s"/>
      <x:c r="BF121" s="180" t="s"/>
      <x:c r="BH121" s="168" t="s"/>
      <x:c r="BI121" s="168" t="s"/>
    </x:row>
    <x:row r="122" spans="1:61">
      <x:c r="B122" s="181" t="s"/>
      <x:c r="D122" s="182" t="s"/>
      <x:c r="F122" s="184" t="s"/>
      <x:c r="G122" s="166" t="s"/>
      <x:c r="H122" s="184" t="s"/>
      <x:c r="I122" s="166" t="s"/>
      <x:c r="J122" s="184" t="s"/>
      <x:c r="K122" s="163" t="s"/>
      <x:c r="L122" s="163" t="s"/>
      <x:c r="M122" s="177" t="s"/>
      <x:c r="BF122" s="180" t="s"/>
      <x:c r="BH122" s="168" t="s"/>
      <x:c r="BI122" s="168" t="s"/>
    </x:row>
    <x:row r="123" spans="1:61">
      <x:c r="A123" s="167" t="s">
        <x:v>513</x:v>
      </x:c>
      <x:c r="B123" s="164" t="n">
        <x:v>1</x:v>
      </x:c>
      <x:c r="C123" s="172" t="s">
        <x:v>211</x:v>
      </x:c>
      <x:c r="D123" s="168" t="s">
        <x:v>514</x:v>
      </x:c>
      <x:c r="E123" s="168" t="s"/>
      <x:c r="F123" s="185">
        <x:f>SUM(F118:F121)</x:f>
      </x:c>
      <x:c r="G123" s="166" t="s"/>
      <x:c r="H123" s="185">
        <x:f>SUM(H118:H121)</x:f>
      </x:c>
      <x:c r="I123" s="166" t="s"/>
      <x:c r="J123" s="185">
        <x:f>SUM(J118:J121)</x:f>
      </x:c>
      <x:c r="K123" s="163" t="s"/>
      <x:c r="L123" s="163" t="s"/>
      <x:c r="BF123" s="180" t="s"/>
      <x:c r="BH123" s="168" t="s"/>
      <x:c r="BI123" s="168" t="s"/>
    </x:row>
    <x:row r="124" spans="1:61">
      <x:c r="F124" s="166" t="s"/>
      <x:c r="G124" s="166" t="s"/>
      <x:c r="H124" s="166" t="s"/>
      <x:c r="I124" s="166" t="s"/>
      <x:c r="J124" s="166" t="s"/>
      <x:c r="K124" s="163" t="s"/>
      <x:c r="L124" s="163" t="s"/>
      <x:c r="M124" s="177" t="s"/>
      <x:c r="BF124" s="180" t="s"/>
      <x:c r="BH124" s="168" t="s"/>
      <x:c r="BI124" s="168" t="s"/>
    </x:row>
    <x:row r="125" spans="1:61">
      <x:c r="A125" s="163" t="s">
        <x:v>410</x:v>
      </x:c>
      <x:c r="B125" s="164" t="n">
        <x:v>1</x:v>
      </x:c>
      <x:c r="C125" s="165" t="s">
        <x:v>211</x:v>
      </x:c>
      <x:c r="D125" s="170" t="s">
        <x:v>515</x:v>
      </x:c>
      <x:c r="F125" s="166" t="s"/>
      <x:c r="G125" s="166" t="s"/>
      <x:c r="H125" s="166" t="s"/>
      <x:c r="I125" s="166" t="s"/>
      <x:c r="J125" s="166" t="s"/>
      <x:c r="K125" s="163" t="s"/>
      <x:c r="L125" s="163" t="s"/>
      <x:c r="M125" s="177" t="s"/>
      <x:c r="BF125" s="180" t="s"/>
      <x:c r="BH125" s="168" t="s"/>
      <x:c r="BI125" s="168" t="s"/>
    </x:row>
    <x:row r="126" spans="1:61" hidden="1">
      <x:c r="B126" s="181" t="n">
        <x:v>7118000002</x:v>
      </x:c>
      <x:c r="D126" s="182" t="s">
        <x:v>516</x:v>
      </x:c>
      <x:c r="F126" s="166" t="n">
        <x:v>0</x:v>
      </x:c>
      <x:c r="G126" s="166" t="s"/>
      <x:c r="H126" s="166" t="n">
        <x:v>0</x:v>
      </x:c>
      <x:c r="I126" s="166" t="s"/>
      <x:c r="J126" s="166" t="n">
        <x:v>0</x:v>
      </x:c>
      <x:c r="K126" s="163" t="s"/>
      <x:c r="L126" s="163" t="s"/>
      <x:c r="M126" s="177" t="s"/>
      <x:c r="BF126" s="180" t="s"/>
      <x:c r="BH126" s="168" t="s"/>
      <x:c r="BI126" s="168" t="s"/>
    </x:row>
    <x:row r="127" spans="1:61" hidden="1">
      <x:c r="B127" s="181" t="n">
        <x:v>7118000001</x:v>
      </x:c>
      <x:c r="D127" s="182" t="s">
        <x:v>517</x:v>
      </x:c>
      <x:c r="F127" s="166" t="n">
        <x:v>0</x:v>
      </x:c>
      <x:c r="G127" s="166" t="s"/>
      <x:c r="H127" s="166" t="n">
        <x:v>0</x:v>
      </x:c>
      <x:c r="I127" s="166" t="s"/>
      <x:c r="J127" s="166" t="n">
        <x:v>0</x:v>
      </x:c>
      <x:c r="K127" s="163" t="s"/>
      <x:c r="L127" s="163" t="s"/>
      <x:c r="M127" s="177" t="s"/>
      <x:c r="BF127" s="180" t="s"/>
      <x:c r="BH127" s="168" t="s"/>
      <x:c r="BI127" s="168" t="s"/>
    </x:row>
    <x:row r="128" spans="1:61">
      <x:c r="B128" s="181" t="n">
        <x:v>7151000008</x:v>
      </x:c>
      <x:c r="D128" s="182" t="s">
        <x:v>518</x:v>
      </x:c>
      <x:c r="F128" s="166" t="n">
        <x:v>14553965.77</x:v>
      </x:c>
      <x:c r="G128" s="166" t="s"/>
      <x:c r="H128" s="166" t="n">
        <x:v>2965889.3</x:v>
      </x:c>
      <x:c r="I128" s="166" t="s"/>
      <x:c r="J128" s="166" t="n">
        <x:v>17519855.07</x:v>
      </x:c>
      <x:c r="K128" s="163" t="s"/>
      <x:c r="L128" s="163" t="s"/>
      <x:c r="M128" s="177" t="s"/>
      <x:c r="BF128" s="180" t="s"/>
      <x:c r="BH128" s="168" t="s"/>
      <x:c r="BI128" s="168" t="s"/>
    </x:row>
    <x:row r="129" spans="1:61" hidden="1">
      <x:c r="B129" s="181" t="n">
        <x:v>7152000002</x:v>
      </x:c>
      <x:c r="D129" s="182" t="s">
        <x:v>519</x:v>
      </x:c>
      <x:c r="F129" s="166" t="n">
        <x:v>0</x:v>
      </x:c>
      <x:c r="G129" s="166" t="s"/>
      <x:c r="H129" s="166">
        <x:f>J129-F129</x:f>
      </x:c>
      <x:c r="I129" s="166" t="s"/>
      <x:c r="J129" s="166" t="n">
        <x:v>0</x:v>
      </x:c>
      <x:c r="K129" s="163" t="s"/>
      <x:c r="L129" s="163" t="s"/>
      <x:c r="M129" s="177" t="s"/>
      <x:c r="BF129" s="180" t="s"/>
      <x:c r="BH129" s="168" t="s"/>
      <x:c r="BI129" s="168" t="s"/>
    </x:row>
    <x:row r="130" spans="1:61" hidden="1">
      <x:c r="B130" s="181" t="n">
        <x:v>7151000041</x:v>
      </x:c>
      <x:c r="D130" s="182" t="s">
        <x:v>520</x:v>
      </x:c>
      <x:c r="F130" s="166" t="n">
        <x:v>0</x:v>
      </x:c>
      <x:c r="G130" s="166" t="s"/>
      <x:c r="H130" s="166" t="n">
        <x:v>0</x:v>
      </x:c>
      <x:c r="I130" s="166" t="s"/>
      <x:c r="J130" s="166" t="n">
        <x:v>0</x:v>
      </x:c>
      <x:c r="K130" s="163" t="s"/>
      <x:c r="L130" s="163" t="s"/>
      <x:c r="M130" s="177" t="s"/>
      <x:c r="BF130" s="180" t="s"/>
      <x:c r="BH130" s="168" t="s"/>
      <x:c r="BI130" s="168" t="s"/>
    </x:row>
    <x:row r="131" spans="1:61" hidden="1">
      <x:c r="B131" s="181" t="n">
        <x:v>7152000003</x:v>
      </x:c>
      <x:c r="D131" s="182" t="s">
        <x:v>521</x:v>
      </x:c>
      <x:c r="F131" s="166" t="n">
        <x:v>0</x:v>
      </x:c>
      <x:c r="G131" s="166" t="s"/>
      <x:c r="H131" s="166" t="n">
        <x:v>0</x:v>
      </x:c>
      <x:c r="I131" s="166" t="s"/>
      <x:c r="J131" s="166" t="n">
        <x:v>0</x:v>
      </x:c>
      <x:c r="K131" s="163" t="s"/>
      <x:c r="L131" s="163" t="s"/>
      <x:c r="M131" s="177" t="s"/>
      <x:c r="BF131" s="180" t="s"/>
      <x:c r="BH131" s="168" t="s"/>
      <x:c r="BI131" s="168" t="s"/>
    </x:row>
    <x:row r="132" spans="1:61" hidden="1">
      <x:c r="B132" s="181" t="n">
        <x:v>7151000029</x:v>
      </x:c>
      <x:c r="D132" s="182" t="s">
        <x:v>522</x:v>
      </x:c>
      <x:c r="F132" s="166" t="n">
        <x:v>0</x:v>
      </x:c>
      <x:c r="G132" s="166" t="s"/>
      <x:c r="H132" s="166" t="n">
        <x:v>0</x:v>
      </x:c>
      <x:c r="I132" s="166" t="s"/>
      <x:c r="J132" s="166" t="n">
        <x:v>0</x:v>
      </x:c>
      <x:c r="K132" s="163" t="s"/>
      <x:c r="L132" s="163" t="s"/>
      <x:c r="M132" s="177" t="s"/>
      <x:c r="BF132" s="180" t="s"/>
      <x:c r="BH132" s="168" t="s"/>
      <x:c r="BI132" s="168" t="s"/>
    </x:row>
    <x:row r="133" spans="1:61" hidden="1">
      <x:c r="B133" s="181" t="n">
        <x:v>7151000030</x:v>
      </x:c>
      <x:c r="D133" s="182" t="s">
        <x:v>523</x:v>
      </x:c>
      <x:c r="F133" s="166" t="n">
        <x:v>0</x:v>
      </x:c>
      <x:c r="G133" s="166" t="s"/>
      <x:c r="H133" s="166" t="n">
        <x:v>0</x:v>
      </x:c>
      <x:c r="I133" s="166" t="s"/>
      <x:c r="J133" s="166" t="n">
        <x:v>0</x:v>
      </x:c>
      <x:c r="K133" s="163" t="s"/>
      <x:c r="L133" s="163" t="s"/>
      <x:c r="M133" s="177" t="s"/>
      <x:c r="BF133" s="180" t="s"/>
      <x:c r="BH133" s="168" t="s"/>
      <x:c r="BI133" s="168" t="s"/>
    </x:row>
    <x:row r="134" spans="1:61" hidden="1">
      <x:c r="B134" s="181" t="n">
        <x:v>7152000001</x:v>
      </x:c>
      <x:c r="D134" s="182" t="s">
        <x:v>524</x:v>
      </x:c>
      <x:c r="F134" s="166" t="n">
        <x:v>0</x:v>
      </x:c>
      <x:c r="G134" s="166" t="s"/>
      <x:c r="H134" s="166" t="n">
        <x:v>0</x:v>
      </x:c>
      <x:c r="I134" s="166" t="s"/>
      <x:c r="J134" s="166" t="n">
        <x:v>0</x:v>
      </x:c>
      <x:c r="K134" s="163" t="s"/>
      <x:c r="L134" s="163" t="s"/>
      <x:c r="M134" s="177" t="s"/>
      <x:c r="BF134" s="180" t="s"/>
      <x:c r="BH134" s="168" t="s"/>
      <x:c r="BI134" s="168" t="s"/>
    </x:row>
    <x:row r="135" spans="1:61">
      <x:c r="B135" s="181" t="n">
        <x:v>7154045001</x:v>
      </x:c>
      <x:c r="D135" s="182" t="s">
        <x:v>525</x:v>
      </x:c>
      <x:c r="F135" s="166" t="n">
        <x:v>940.66</x:v>
      </x:c>
      <x:c r="G135" s="166" t="s"/>
      <x:c r="H135" s="166" t="n">
        <x:v>57246.39</x:v>
      </x:c>
      <x:c r="I135" s="166" t="s"/>
      <x:c r="J135" s="166" t="n">
        <x:v>58187.05</x:v>
      </x:c>
      <x:c r="K135" s="163" t="s"/>
      <x:c r="L135" s="163" t="s"/>
      <x:c r="M135" s="177" t="s"/>
      <x:c r="BF135" s="180" t="s"/>
      <x:c r="BH135" s="168" t="s"/>
      <x:c r="BI135" s="168" t="s"/>
    </x:row>
    <x:row r="136" spans="1:61">
      <x:c r="B136" s="181" t="n">
        <x:v>7154045002</x:v>
      </x:c>
      <x:c r="D136" s="182" t="s">
        <x:v>526</x:v>
      </x:c>
      <x:c r="F136" s="166" t="n">
        <x:v>866551.46</x:v>
      </x:c>
      <x:c r="G136" s="166" t="s"/>
      <x:c r="H136" s="166" t="n">
        <x:v>90926.4</x:v>
      </x:c>
      <x:c r="I136" s="166" t="s"/>
      <x:c r="J136" s="166" t="n">
        <x:v>957477.86</x:v>
      </x:c>
      <x:c r="BF136" s="180" t="s"/>
      <x:c r="BH136" s="168" t="s"/>
      <x:c r="BI136" s="168" t="s"/>
    </x:row>
    <x:row r="137" spans="1:61" hidden="1">
      <x:c r="B137" s="181" t="n">
        <x:v>7154045003</x:v>
      </x:c>
      <x:c r="D137" s="182" t="s">
        <x:v>527</x:v>
      </x:c>
      <x:c r="F137" s="166" t="n">
        <x:v>0</x:v>
      </x:c>
      <x:c r="G137" s="166" t="s"/>
      <x:c r="H137" s="166" t="n">
        <x:v>0</x:v>
      </x:c>
      <x:c r="I137" s="166" t="s"/>
      <x:c r="J137" s="166" t="n">
        <x:v>0</x:v>
      </x:c>
      <x:c r="BF137" s="180" t="s"/>
      <x:c r="BH137" s="168" t="s"/>
      <x:c r="BI137" s="168" t="s"/>
    </x:row>
    <x:row r="138" spans="1:61">
      <x:c r="B138" s="181" t="n">
        <x:v>7157500008</x:v>
      </x:c>
      <x:c r="D138" s="182" t="s">
        <x:v>528</x:v>
      </x:c>
      <x:c r="F138" s="166" t="n">
        <x:v>2932949.33</x:v>
      </x:c>
      <x:c r="G138" s="166" t="s"/>
      <x:c r="H138" s="166" t="n">
        <x:v>-31236.3700000001</x:v>
      </x:c>
      <x:c r="I138" s="166" t="s"/>
      <x:c r="J138" s="166" t="n">
        <x:v>2901712.96</x:v>
      </x:c>
      <x:c r="K138" s="163" t="s"/>
      <x:c r="L138" s="163" t="s"/>
      <x:c r="M138" s="177" t="s"/>
      <x:c r="BF138" s="180" t="s"/>
      <x:c r="BH138" s="168" t="s"/>
      <x:c r="BI138" s="168" t="s"/>
    </x:row>
    <x:row r="139" spans="1:61" hidden="1">
      <x:c r="B139" s="181" t="n">
        <x:v>7157500039</x:v>
      </x:c>
      <x:c r="D139" s="182" t="s">
        <x:v>529</x:v>
      </x:c>
      <x:c r="F139" s="166" t="n">
        <x:v>0</x:v>
      </x:c>
      <x:c r="G139" s="166" t="s"/>
      <x:c r="H139" s="166" t="n">
        <x:v>0</x:v>
      </x:c>
      <x:c r="I139" s="166" t="s"/>
      <x:c r="J139" s="166" t="n">
        <x:v>0</x:v>
      </x:c>
      <x:c r="K139" s="163" t="s"/>
      <x:c r="L139" s="163" t="s"/>
      <x:c r="M139" s="177" t="s"/>
      <x:c r="BF139" s="180" t="s"/>
      <x:c r="BH139" s="168" t="s"/>
      <x:c r="BI139" s="168" t="s"/>
    </x:row>
    <x:row r="140" spans="1:61" hidden="1">
      <x:c r="B140" s="181" t="n">
        <x:v>7157500009</x:v>
      </x:c>
      <x:c r="D140" s="182" t="s">
        <x:v>530</x:v>
      </x:c>
      <x:c r="F140" s="166" t="n">
        <x:v>0</x:v>
      </x:c>
      <x:c r="G140" s="166" t="s"/>
      <x:c r="H140" s="166" t="n">
        <x:v>0</x:v>
      </x:c>
      <x:c r="I140" s="166" t="s"/>
      <x:c r="J140" s="166" t="n">
        <x:v>0</x:v>
      </x:c>
      <x:c r="K140" s="163" t="s"/>
      <x:c r="L140" s="163" t="s"/>
      <x:c r="M140" s="177" t="s"/>
      <x:c r="BF140" s="180" t="s"/>
      <x:c r="BH140" s="168" t="s"/>
      <x:c r="BI140" s="168" t="s"/>
    </x:row>
    <x:row r="141" spans="1:61">
      <x:c r="B141" s="181" t="n">
        <x:v>7157500026</x:v>
      </x:c>
      <x:c r="D141" s="182" t="s">
        <x:v>531</x:v>
      </x:c>
      <x:c r="F141" s="166" t="n">
        <x:v>1483130</x:v>
      </x:c>
      <x:c r="G141" s="166" t="s"/>
      <x:c r="H141" s="166" t="n">
        <x:v>0</x:v>
      </x:c>
      <x:c r="I141" s="166" t="s"/>
      <x:c r="J141" s="166" t="n">
        <x:v>1483130</x:v>
      </x:c>
      <x:c r="K141" s="163" t="s"/>
      <x:c r="L141" s="163" t="s"/>
      <x:c r="M141" s="177" t="s"/>
      <x:c r="BF141" s="180" t="s"/>
      <x:c r="BH141" s="168" t="s"/>
      <x:c r="BI141" s="168" t="s"/>
    </x:row>
    <x:row r="142" spans="1:61" hidden="1">
      <x:c r="B142" s="181" t="n">
        <x:v>7157500027</x:v>
      </x:c>
      <x:c r="D142" s="182" t="s">
        <x:v>532</x:v>
      </x:c>
      <x:c r="F142" s="166" t="n">
        <x:v>0</x:v>
      </x:c>
      <x:c r="G142" s="166" t="s"/>
      <x:c r="H142" s="166" t="n">
        <x:v>0</x:v>
      </x:c>
      <x:c r="I142" s="166" t="s"/>
      <x:c r="J142" s="166" t="n">
        <x:v>0</x:v>
      </x:c>
      <x:c r="K142" s="163" t="s"/>
      <x:c r="L142" s="163" t="s"/>
      <x:c r="M142" s="177" t="s"/>
      <x:c r="BF142" s="180" t="s"/>
      <x:c r="BH142" s="168" t="s"/>
      <x:c r="BI142" s="168" t="s"/>
    </x:row>
    <x:row r="143" spans="1:61" hidden="1">
      <x:c r="B143" s="181" t="n">
        <x:v>7157500036</x:v>
      </x:c>
      <x:c r="D143" s="182" t="s">
        <x:v>533</x:v>
      </x:c>
      <x:c r="F143" s="166" t="n">
        <x:v>0</x:v>
      </x:c>
      <x:c r="G143" s="166" t="s"/>
      <x:c r="H143" s="166" t="n">
        <x:v>0</x:v>
      </x:c>
      <x:c r="I143" s="166" t="s"/>
      <x:c r="J143" s="166" t="n">
        <x:v>0</x:v>
      </x:c>
      <x:c r="K143" s="163" t="s"/>
      <x:c r="L143" s="163" t="s"/>
      <x:c r="M143" s="177" t="s"/>
      <x:c r="BF143" s="180" t="s"/>
      <x:c r="BH143" s="168" t="s"/>
      <x:c r="BI143" s="168" t="s"/>
    </x:row>
    <x:row r="144" spans="1:61" hidden="1">
      <x:c r="B144" s="181" t="n">
        <x:v>8115000001</x:v>
      </x:c>
      <x:c r="D144" s="182" t="s">
        <x:v>534</x:v>
      </x:c>
      <x:c r="F144" s="166" t="n">
        <x:v>0</x:v>
      </x:c>
      <x:c r="G144" s="166" t="s"/>
      <x:c r="H144" s="166" t="n">
        <x:v>0</x:v>
      </x:c>
      <x:c r="I144" s="166" t="s"/>
      <x:c r="J144" s="166" t="n">
        <x:v>0</x:v>
      </x:c>
      <x:c r="BF144" s="180" t="s"/>
      <x:c r="BH144" s="168" t="s"/>
      <x:c r="BI144" s="168" t="s"/>
    </x:row>
    <x:row r="145" spans="1:61" hidden="1">
      <x:c r="B145" s="181" t="n">
        <x:v>8115000002</x:v>
      </x:c>
      <x:c r="D145" s="182" t="s">
        <x:v>535</x:v>
      </x:c>
      <x:c r="F145" s="166" t="n">
        <x:v>0</x:v>
      </x:c>
      <x:c r="G145" s="166" t="s"/>
      <x:c r="H145" s="166" t="n">
        <x:v>0</x:v>
      </x:c>
      <x:c r="I145" s="166" t="s"/>
      <x:c r="J145" s="166" t="n">
        <x:v>0</x:v>
      </x:c>
      <x:c r="BF145" s="180" t="s"/>
      <x:c r="BH145" s="168" t="s"/>
      <x:c r="BI145" s="168" t="s"/>
    </x:row>
    <x:row r="146" spans="1:61" hidden="1">
      <x:c r="B146" s="181" t="s">
        <x:v>536</x:v>
      </x:c>
      <x:c r="D146" s="182" t="s">
        <x:v>537</x:v>
      </x:c>
      <x:c r="F146" s="166" t="n">
        <x:v>0</x:v>
      </x:c>
      <x:c r="G146" s="166" t="s"/>
      <x:c r="H146" s="166" t="n">
        <x:v>0</x:v>
      </x:c>
      <x:c r="I146" s="166" t="s"/>
      <x:c r="J146" s="166" t="n">
        <x:v>0</x:v>
      </x:c>
      <x:c r="K146" s="163" t="s"/>
      <x:c r="L146" s="163" t="s"/>
      <x:c r="M146" s="177" t="s"/>
      <x:c r="BF146" s="180" t="s"/>
      <x:c r="BH146" s="168" t="s"/>
      <x:c r="BI146" s="168" t="s"/>
    </x:row>
    <x:row r="147" spans="1:61">
      <x:c r="B147" s="181" t="n">
        <x:v>8150500008</x:v>
      </x:c>
      <x:c r="D147" s="182" t="s">
        <x:v>538</x:v>
      </x:c>
      <x:c r="F147" s="166" t="n">
        <x:v>-2646673.74</x:v>
      </x:c>
      <x:c r="G147" s="166" t="s"/>
      <x:c r="H147" s="166" t="n">
        <x:v>0</x:v>
      </x:c>
      <x:c r="I147" s="166" t="s"/>
      <x:c r="J147" s="166" t="n">
        <x:v>-2646673.74</x:v>
      </x:c>
      <x:c r="K147" s="163" t="s"/>
      <x:c r="L147" s="163" t="s"/>
      <x:c r="BF147" s="180" t="s"/>
      <x:c r="BH147" s="168" t="s"/>
      <x:c r="BI147" s="168" t="s"/>
    </x:row>
    <x:row r="148" spans="1:61" hidden="1">
      <x:c r="B148" s="181" t="n">
        <x:v>8151000041</x:v>
      </x:c>
      <x:c r="D148" s="182" t="s">
        <x:v>539</x:v>
      </x:c>
      <x:c r="F148" s="166" t="n">
        <x:v>0</x:v>
      </x:c>
      <x:c r="G148" s="166" t="s"/>
      <x:c r="H148" s="166" t="n">
        <x:v>0</x:v>
      </x:c>
      <x:c r="I148" s="166" t="s"/>
      <x:c r="J148" s="166" t="n">
        <x:v>0</x:v>
      </x:c>
      <x:c r="K148" s="163" t="s"/>
      <x:c r="L148" s="163" t="s"/>
      <x:c r="BF148" s="180" t="s"/>
      <x:c r="BH148" s="168" t="s"/>
      <x:c r="BI148" s="168" t="s"/>
    </x:row>
    <x:row r="149" spans="1:61" hidden="1">
      <x:c r="B149" s="181" t="n">
        <x:v>8150500009</x:v>
      </x:c>
      <x:c r="D149" s="182" t="s">
        <x:v>540</x:v>
      </x:c>
      <x:c r="F149" s="166" t="n">
        <x:v>0</x:v>
      </x:c>
      <x:c r="G149" s="166" t="s"/>
      <x:c r="H149" s="166" t="n">
        <x:v>0</x:v>
      </x:c>
      <x:c r="I149" s="166" t="s"/>
      <x:c r="J149" s="166" t="n">
        <x:v>0</x:v>
      </x:c>
      <x:c r="K149" s="163" t="s"/>
      <x:c r="L149" s="163" t="s"/>
      <x:c r="BF149" s="180" t="s"/>
      <x:c r="BH149" s="168" t="s"/>
      <x:c r="BI149" s="168" t="s"/>
    </x:row>
    <x:row r="150" spans="1:61" hidden="1">
      <x:c r="B150" s="181" t="n">
        <x:v>7151000009</x:v>
      </x:c>
      <x:c r="D150" s="182" t="s">
        <x:v>541</x:v>
      </x:c>
      <x:c r="F150" s="166" t="n">
        <x:v>0</x:v>
      </x:c>
      <x:c r="G150" s="166" t="s"/>
      <x:c r="H150" s="166" t="n">
        <x:v>0</x:v>
      </x:c>
      <x:c r="I150" s="166" t="s"/>
      <x:c r="J150" s="166" t="n">
        <x:v>0</x:v>
      </x:c>
      <x:c r="K150" s="163" t="s"/>
      <x:c r="L150" s="163" t="s"/>
      <x:c r="BF150" s="180" t="s"/>
      <x:c r="BH150" s="168" t="s"/>
      <x:c r="BI150" s="168" t="s"/>
    </x:row>
    <x:row r="151" spans="1:61" hidden="1">
      <x:c r="B151" s="181" t="n">
        <x:v>8150500020</x:v>
      </x:c>
      <x:c r="D151" s="182" t="s">
        <x:v>542</x:v>
      </x:c>
      <x:c r="F151" s="166" t="n">
        <x:v>0</x:v>
      </x:c>
      <x:c r="G151" s="166" t="s"/>
      <x:c r="H151" s="166" t="n">
        <x:v>0</x:v>
      </x:c>
      <x:c r="I151" s="166" t="s"/>
      <x:c r="J151" s="166" t="n">
        <x:v>0</x:v>
      </x:c>
      <x:c r="K151" s="163" t="s"/>
      <x:c r="L151" s="163" t="s"/>
      <x:c r="BF151" s="180" t="s"/>
      <x:c r="BH151" s="168" t="s"/>
      <x:c r="BI151" s="168" t="s"/>
    </x:row>
    <x:row r="152" spans="1:61" hidden="1">
      <x:c r="B152" s="181" t="n">
        <x:v>8152000008</x:v>
      </x:c>
      <x:c r="D152" s="182" t="s">
        <x:v>543</x:v>
      </x:c>
      <x:c r="F152" s="166" t="n">
        <x:v>0</x:v>
      </x:c>
      <x:c r="G152" s="166" t="s"/>
      <x:c r="H152" s="166" t="n">
        <x:v>0</x:v>
      </x:c>
      <x:c r="I152" s="166" t="s"/>
      <x:c r="J152" s="166" t="n">
        <x:v>0</x:v>
      </x:c>
      <x:c r="BF152" s="180" t="s"/>
      <x:c r="BH152" s="168" t="s"/>
      <x:c r="BI152" s="168" t="s"/>
    </x:row>
    <x:row r="153" spans="1:61">
      <x:c r="B153" s="181" t="n">
        <x:v>8152000027</x:v>
      </x:c>
      <x:c r="D153" s="182" t="s">
        <x:v>544</x:v>
      </x:c>
      <x:c r="F153" s="166" t="n">
        <x:v>-446409.41</x:v>
      </x:c>
      <x:c r="G153" s="166" t="s"/>
      <x:c r="H153" s="166" t="n">
        <x:v>-122.010000000009</x:v>
      </x:c>
      <x:c r="I153" s="166" t="s"/>
      <x:c r="J153" s="166" t="n">
        <x:v>-446531.42</x:v>
      </x:c>
      <x:c r="BF153" s="180" t="s"/>
      <x:c r="BH153" s="168" t="s"/>
      <x:c r="BI153" s="168" t="s"/>
    </x:row>
    <x:row r="154" spans="1:61" hidden="1">
      <x:c r="B154" s="181" t="n">
        <x:v>8152000039</x:v>
      </x:c>
      <x:c r="D154" s="182" t="s">
        <x:v>545</x:v>
      </x:c>
      <x:c r="F154" s="166" t="n">
        <x:v>0</x:v>
      </x:c>
      <x:c r="H154" s="166" t="n">
        <x:v>0</x:v>
      </x:c>
      <x:c r="J154" s="166" t="n">
        <x:v>0</x:v>
      </x:c>
      <x:c r="BF154" s="180" t="s"/>
      <x:c r="BH154" s="168" t="s"/>
      <x:c r="BI154" s="168" t="s"/>
    </x:row>
    <x:row r="155" spans="1:61" hidden="1">
      <x:c r="B155" s="181" t="n">
        <x:v>8152002001</x:v>
      </x:c>
      <x:c r="D155" s="182" t="s">
        <x:v>546</x:v>
      </x:c>
      <x:c r="F155" s="166" t="n">
        <x:v>0</x:v>
      </x:c>
      <x:c r="G155" s="166" t="s"/>
      <x:c r="H155" s="166" t="n">
        <x:v>0</x:v>
      </x:c>
      <x:c r="I155" s="166" t="s"/>
      <x:c r="J155" s="166" t="n">
        <x:v>0</x:v>
      </x:c>
      <x:c r="BF155" s="180" t="s"/>
      <x:c r="BH155" s="168" t="s"/>
      <x:c r="BI155" s="168" t="s"/>
    </x:row>
    <x:row r="156" spans="1:61" hidden="1">
      <x:c r="B156" s="181" t="n">
        <x:v>8153000001</x:v>
      </x:c>
      <x:c r="D156" s="182" t="s">
        <x:v>547</x:v>
      </x:c>
      <x:c r="F156" s="166" t="n">
        <x:v>0</x:v>
      </x:c>
      <x:c r="G156" s="166" t="s"/>
      <x:c r="H156" s="166" t="n">
        <x:v>0</x:v>
      </x:c>
      <x:c r="I156" s="166" t="s"/>
      <x:c r="J156" s="166" t="n">
        <x:v>0</x:v>
      </x:c>
      <x:c r="BF156" s="180" t="s"/>
      <x:c r="BH156" s="168" t="s"/>
      <x:c r="BI156" s="168" t="s"/>
    </x:row>
    <x:row r="157" spans="1:61">
      <x:c r="B157" s="181" t="n">
        <x:v>8176900004</x:v>
      </x:c>
      <x:c r="D157" s="182" t="s">
        <x:v>548</x:v>
      </x:c>
      <x:c r="F157" s="166" t="n">
        <x:v>-207344.11</x:v>
      </x:c>
      <x:c r="G157" s="166" t="s"/>
      <x:c r="H157" s="166" t="n">
        <x:v>0</x:v>
      </x:c>
      <x:c r="I157" s="166" t="s"/>
      <x:c r="J157" s="166" t="n">
        <x:v>-207344.11</x:v>
      </x:c>
      <x:c r="K157" s="163" t="s"/>
      <x:c r="L157" s="163" t="s"/>
      <x:c r="BF157" s="180" t="s"/>
      <x:c r="BH157" s="168" t="s"/>
      <x:c r="BI157" s="168" t="s"/>
    </x:row>
    <x:row r="158" spans="1:61">
      <x:c r="A158" s="167" t="s">
        <x:v>513</x:v>
      </x:c>
      <x:c r="B158" s="164" t="n">
        <x:v>1</x:v>
      </x:c>
      <x:c r="C158" s="165" t="s">
        <x:v>211</x:v>
      </x:c>
      <x:c r="D158" s="182" t="s"/>
      <x:c r="F158" s="183">
        <x:f>SUM(F126:F157)</x:f>
      </x:c>
      <x:c r="H158" s="183">
        <x:f>J158-F158</x:f>
      </x:c>
      <x:c r="J158" s="183">
        <x:f>SUM(J126:J157)</x:f>
      </x:c>
      <x:c r="BF158" s="180" t="s"/>
      <x:c r="BH158" s="168" t="s"/>
      <x:c r="BI158" s="168" t="s"/>
    </x:row>
    <x:row r="159" spans="1:61">
      <x:c r="A159" s="167" t="s"/>
      <x:c r="D159" s="182" t="s"/>
      <x:c r="H159" s="166" t="s"/>
      <x:c r="BF159" s="180" t="s"/>
      <x:c r="BH159" s="168" t="s"/>
      <x:c r="BI159" s="168" t="s"/>
    </x:row>
    <x:row r="160" spans="1:61">
      <x:c r="B160" s="181" t="n">
        <x:v>7159010008</x:v>
      </x:c>
      <x:c r="D160" s="182" t="s">
        <x:v>549</x:v>
      </x:c>
      <x:c r="F160" s="166" t="n">
        <x:v>2422640.22</x:v>
      </x:c>
      <x:c r="G160" s="166" t="s"/>
      <x:c r="H160" s="166" t="n">
        <x:v>0</x:v>
      </x:c>
      <x:c r="I160" s="166" t="s"/>
      <x:c r="J160" s="166" t="n">
        <x:v>2422640.22</x:v>
      </x:c>
      <x:c r="BF160" s="180" t="s"/>
      <x:c r="BH160" s="168" t="s"/>
      <x:c r="BI160" s="168" t="s"/>
    </x:row>
    <x:row r="161" spans="1:61" hidden="1">
      <x:c r="B161" s="181" t="n">
        <x:v>7159010038</x:v>
      </x:c>
      <x:c r="D161" s="182" t="s">
        <x:v>550</x:v>
      </x:c>
      <x:c r="F161" s="166" t="n">
        <x:v>0</x:v>
      </x:c>
      <x:c r="G161" s="166" t="s"/>
      <x:c r="H161" s="166" t="n">
        <x:v>0</x:v>
      </x:c>
      <x:c r="I161" s="166" t="s"/>
      <x:c r="J161" s="166" t="n">
        <x:v>0</x:v>
      </x:c>
      <x:c r="BF161" s="180" t="s"/>
      <x:c r="BH161" s="168" t="s"/>
      <x:c r="BI161" s="168" t="s"/>
    </x:row>
    <x:row r="162" spans="1:61" hidden="1">
      <x:c r="B162" s="181" t="n">
        <x:v>7159010029</x:v>
      </x:c>
      <x:c r="D162" s="182" t="s">
        <x:v>84</x:v>
      </x:c>
      <x:c r="F162" s="166" t="n">
        <x:v>0</x:v>
      </x:c>
      <x:c r="G162" s="166" t="s"/>
      <x:c r="H162" s="166" t="n">
        <x:v>0</x:v>
      </x:c>
      <x:c r="I162" s="166" t="s"/>
      <x:c r="J162" s="166" t="n">
        <x:v>0</x:v>
      </x:c>
      <x:c r="BF162" s="180" t="s"/>
      <x:c r="BH162" s="168" t="s"/>
      <x:c r="BI162" s="168" t="s"/>
    </x:row>
    <x:row r="163" spans="1:61">
      <x:c r="B163" s="181" t="n">
        <x:v>7159010030</x:v>
      </x:c>
      <x:c r="D163" s="182" t="s">
        <x:v>551</x:v>
      </x:c>
      <x:c r="F163" s="166" t="n">
        <x:v>13377849.98</x:v>
      </x:c>
      <x:c r="G163" s="166" t="s"/>
      <x:c r="H163" s="166" t="n">
        <x:v>-1390526.64</x:v>
      </x:c>
      <x:c r="I163" s="166" t="s"/>
      <x:c r="J163" s="166" t="n">
        <x:v>11987323.34</x:v>
      </x:c>
      <x:c r="BF163" s="180" t="s"/>
      <x:c r="BH163" s="168" t="s"/>
      <x:c r="BI163" s="168" t="s"/>
    </x:row>
    <x:row r="164" spans="1:61">
      <x:c r="B164" s="181" t="n">
        <x:v>7159010031</x:v>
      </x:c>
      <x:c r="D164" s="182" t="s">
        <x:v>552</x:v>
      </x:c>
      <x:c r="F164" s="166" t="n">
        <x:v>0</x:v>
      </x:c>
      <x:c r="G164" s="166" t="s"/>
      <x:c r="H164" s="166" t="n">
        <x:v>4616.72</x:v>
      </x:c>
      <x:c r="I164" s="166" t="s"/>
      <x:c r="J164" s="166" t="n">
        <x:v>4616.72</x:v>
      </x:c>
      <x:c r="BF164" s="180" t="s"/>
      <x:c r="BH164" s="168" t="s"/>
      <x:c r="BI164" s="168" t="s"/>
    </x:row>
    <x:row r="165" spans="1:61" hidden="1">
      <x:c r="B165" s="181" t="n">
        <x:v>7159010032</x:v>
      </x:c>
      <x:c r="D165" s="182" t="s">
        <x:v>553</x:v>
      </x:c>
      <x:c r="F165" s="166" t="n">
        <x:v>0</x:v>
      </x:c>
      <x:c r="G165" s="166" t="s"/>
      <x:c r="H165" s="166" t="n">
        <x:v>0</x:v>
      </x:c>
      <x:c r="I165" s="166" t="s"/>
      <x:c r="J165" s="166" t="n">
        <x:v>0</x:v>
      </x:c>
      <x:c r="BF165" s="180" t="s"/>
      <x:c r="BH165" s="168" t="s"/>
      <x:c r="BI165" s="168" t="s"/>
    </x:row>
    <x:row r="166" spans="1:61" hidden="1">
      <x:c r="B166" s="181" t="n">
        <x:v>7159010033</x:v>
      </x:c>
      <x:c r="D166" s="182" t="s">
        <x:v>554</x:v>
      </x:c>
      <x:c r="F166" s="166" t="n">
        <x:v>0</x:v>
      </x:c>
      <x:c r="G166" s="166" t="s"/>
      <x:c r="H166" s="166" t="n">
        <x:v>0</x:v>
      </x:c>
      <x:c r="I166" s="166" t="s"/>
      <x:c r="J166" s="166" t="n">
        <x:v>0</x:v>
      </x:c>
      <x:c r="BF166" s="180" t="s"/>
      <x:c r="BH166" s="168" t="s"/>
      <x:c r="BI166" s="168" t="s"/>
    </x:row>
    <x:row r="167" spans="1:61" hidden="1">
      <x:c r="B167" s="181" t="s">
        <x:v>555</x:v>
      </x:c>
      <x:c r="D167" s="182" t="s">
        <x:v>556</x:v>
      </x:c>
      <x:c r="F167" s="166" t="n">
        <x:v>0</x:v>
      </x:c>
      <x:c r="G167" s="166" t="s"/>
      <x:c r="H167" s="166" t="n">
        <x:v>0</x:v>
      </x:c>
      <x:c r="I167" s="166" t="s"/>
      <x:c r="J167" s="166" t="n">
        <x:v>0</x:v>
      </x:c>
      <x:c r="BF167" s="180" t="s"/>
      <x:c r="BH167" s="168" t="s"/>
      <x:c r="BI167" s="168" t="s"/>
    </x:row>
    <x:row r="168" spans="1:61" hidden="1">
      <x:c r="B168" s="181" t="n">
        <x:v>8158010002</x:v>
      </x:c>
      <x:c r="D168" s="182" t="s">
        <x:v>557</x:v>
      </x:c>
      <x:c r="F168" s="166" t="n">
        <x:v>0</x:v>
      </x:c>
      <x:c r="G168" s="166" t="s"/>
      <x:c r="H168" s="166" t="n">
        <x:v>0</x:v>
      </x:c>
      <x:c r="I168" s="166" t="s"/>
      <x:c r="J168" s="166" t="n">
        <x:v>0</x:v>
      </x:c>
      <x:c r="K168" s="163" t="s"/>
      <x:c r="L168" s="163" t="s"/>
      <x:c r="BF168" s="180" t="s"/>
      <x:c r="BH168" s="168" t="s"/>
      <x:c r="BI168" s="168" t="s"/>
    </x:row>
    <x:row r="169" spans="1:61" hidden="1">
      <x:c r="B169" s="181" t="n">
        <x:v>8158010003</x:v>
      </x:c>
      <x:c r="D169" s="182" t="s">
        <x:v>558</x:v>
      </x:c>
      <x:c r="F169" s="166" t="n">
        <x:v>0</x:v>
      </x:c>
      <x:c r="G169" s="166" t="s"/>
      <x:c r="H169" s="166" t="n">
        <x:v>0</x:v>
      </x:c>
      <x:c r="I169" s="166" t="s"/>
      <x:c r="J169" s="166" t="n">
        <x:v>0</x:v>
      </x:c>
      <x:c r="K169" s="163" t="s"/>
      <x:c r="L169" s="163" t="s"/>
      <x:c r="BF169" s="180" t="s"/>
      <x:c r="BH169" s="168" t="s"/>
      <x:c r="BI169" s="168" t="s"/>
    </x:row>
    <x:row r="170" spans="1:61" hidden="1">
      <x:c r="B170" s="181" t="n">
        <x:v>8158010007</x:v>
      </x:c>
      <x:c r="D170" s="182" t="s">
        <x:v>559</x:v>
      </x:c>
      <x:c r="F170" s="166" t="n">
        <x:v>0</x:v>
      </x:c>
      <x:c r="G170" s="166" t="s"/>
      <x:c r="H170" s="166" t="n">
        <x:v>0</x:v>
      </x:c>
      <x:c r="I170" s="166" t="s"/>
      <x:c r="J170" s="166" t="n">
        <x:v>0</x:v>
      </x:c>
      <x:c r="K170" s="163" t="s"/>
      <x:c r="L170" s="163" t="s"/>
      <x:c r="BF170" s="180" t="s"/>
      <x:c r="BH170" s="168" t="s"/>
      <x:c r="BI170" s="168" t="s"/>
    </x:row>
    <x:row r="171" spans="1:61" hidden="1">
      <x:c r="B171" s="181" t="n">
        <x:v>8158010032</x:v>
      </x:c>
      <x:c r="D171" s="182" t="s">
        <x:v>560</x:v>
      </x:c>
      <x:c r="F171" s="166" t="n">
        <x:v>0</x:v>
      </x:c>
      <x:c r="G171" s="166" t="s"/>
      <x:c r="H171" s="166" t="n">
        <x:v>0</x:v>
      </x:c>
      <x:c r="I171" s="166" t="s"/>
      <x:c r="J171" s="166" t="n">
        <x:v>0</x:v>
      </x:c>
      <x:c r="K171" s="163" t="s"/>
      <x:c r="L171" s="163" t="s"/>
      <x:c r="M171" s="177" t="s"/>
      <x:c r="BF171" s="180" t="s"/>
      <x:c r="BH171" s="168" t="s"/>
      <x:c r="BI171" s="168" t="s"/>
    </x:row>
    <x:row r="172" spans="1:61" hidden="1">
      <x:c r="B172" s="181" t="n">
        <x:v>8158010109</x:v>
      </x:c>
      <x:c r="D172" s="182" t="s">
        <x:v>561</x:v>
      </x:c>
      <x:c r="F172" s="166" t="n">
        <x:v>0</x:v>
      </x:c>
      <x:c r="G172" s="166" t="s"/>
      <x:c r="H172" s="166" t="n">
        <x:v>0</x:v>
      </x:c>
      <x:c r="I172" s="166" t="s"/>
      <x:c r="J172" s="166" t="n">
        <x:v>0</x:v>
      </x:c>
      <x:c r="K172" s="163" t="s"/>
      <x:c r="L172" s="163" t="s"/>
      <x:c r="BF172" s="180" t="s"/>
      <x:c r="BH172" s="168" t="s"/>
      <x:c r="BI172" s="168" t="s"/>
    </x:row>
    <x:row r="173" spans="1:61" hidden="1">
      <x:c r="B173" s="181" t="n">
        <x:v>7159010101</x:v>
      </x:c>
      <x:c r="D173" s="182" t="s">
        <x:v>562</x:v>
      </x:c>
      <x:c r="F173" s="166" t="n">
        <x:v>0</x:v>
      </x:c>
      <x:c r="G173" s="166" t="s"/>
      <x:c r="H173" s="166" t="n">
        <x:v>0</x:v>
      </x:c>
      <x:c r="I173" s="166" t="s"/>
      <x:c r="J173" s="166" t="n">
        <x:v>0</x:v>
      </x:c>
      <x:c r="K173" s="163" t="s"/>
      <x:c r="L173" s="163" t="s"/>
      <x:c r="BF173" s="180" t="s"/>
      <x:c r="BH173" s="168" t="s"/>
      <x:c r="BI173" s="168" t="s"/>
    </x:row>
    <x:row r="174" spans="1:61">
      <x:c r="B174" s="181" t="n">
        <x:v>8158010008</x:v>
      </x:c>
      <x:c r="D174" s="182" t="s">
        <x:v>563</x:v>
      </x:c>
      <x:c r="F174" s="166" t="n">
        <x:v>-7585219.57</x:v>
      </x:c>
      <x:c r="G174" s="166" t="s"/>
      <x:c r="H174" s="166" t="n">
        <x:v>-959864.129999999</x:v>
      </x:c>
      <x:c r="I174" s="166" t="s"/>
      <x:c r="J174" s="166" t="n">
        <x:v>-8545083.7</x:v>
      </x:c>
      <x:c r="K174" s="163" t="s"/>
      <x:c r="L174" s="163" t="s"/>
      <x:c r="BF174" s="180" t="s"/>
      <x:c r="BH174" s="168" t="s"/>
      <x:c r="BI174" s="168" t="s"/>
    </x:row>
    <x:row r="175" spans="1:61" hidden="1">
      <x:c r="B175" s="181" t="n">
        <x:v>8158010038</x:v>
      </x:c>
      <x:c r="D175" s="182" t="s">
        <x:v>550</x:v>
      </x:c>
      <x:c r="F175" s="166" t="n">
        <x:v>0</x:v>
      </x:c>
      <x:c r="G175" s="166" t="s"/>
      <x:c r="H175" s="166" t="n">
        <x:v>0</x:v>
      </x:c>
      <x:c r="I175" s="166" t="s"/>
      <x:c r="J175" s="166" t="n">
        <x:v>0</x:v>
      </x:c>
      <x:c r="K175" s="163" t="s"/>
      <x:c r="L175" s="163" t="s"/>
      <x:c r="BF175" s="180" t="s"/>
      <x:c r="BH175" s="168" t="s"/>
      <x:c r="BI175" s="168" t="s"/>
    </x:row>
    <x:row r="176" spans="1:61">
      <x:c r="B176" s="181" t="n">
        <x:v>8158010030</x:v>
      </x:c>
      <x:c r="D176" s="182" t="s">
        <x:v>564</x:v>
      </x:c>
      <x:c r="F176" s="166" t="n">
        <x:v>-13758681.02</x:v>
      </x:c>
      <x:c r="G176" s="166" t="s"/>
      <x:c r="H176" s="166" t="n">
        <x:v>327008.629999999</x:v>
      </x:c>
      <x:c r="I176" s="166" t="s"/>
      <x:c r="J176" s="166" t="n">
        <x:v>-13431672.39</x:v>
      </x:c>
      <x:c r="K176" s="163" t="s"/>
      <x:c r="L176" s="163" t="s"/>
      <x:c r="BF176" s="180" t="s"/>
      <x:c r="BH176" s="168" t="s"/>
      <x:c r="BI176" s="168" t="s"/>
    </x:row>
    <x:row r="177" spans="1:61">
      <x:c r="B177" s="181" t="n">
        <x:v>8158010031</x:v>
      </x:c>
      <x:c r="D177" s="182" t="s">
        <x:v>565</x:v>
      </x:c>
      <x:c r="F177" s="166" t="n">
        <x:v>-2041159.44</x:v>
      </x:c>
      <x:c r="G177" s="166" t="s"/>
      <x:c r="H177" s="166" t="n">
        <x:v>0</x:v>
      </x:c>
      <x:c r="I177" s="166" t="s"/>
      <x:c r="J177" s="166" t="n">
        <x:v>-2041159.44</x:v>
      </x:c>
      <x:c r="K177" s="163" t="s"/>
      <x:c r="L177" s="163" t="s"/>
      <x:c r="BF177" s="180" t="s"/>
      <x:c r="BH177" s="168" t="s"/>
      <x:c r="BI177" s="168" t="s"/>
    </x:row>
    <x:row r="178" spans="1:61" hidden="1">
      <x:c r="B178" s="181" t="n">
        <x:v>8158010100</x:v>
      </x:c>
      <x:c r="D178" s="182" t="s">
        <x:v>566</x:v>
      </x:c>
      <x:c r="F178" s="166" t="n">
        <x:v>0</x:v>
      </x:c>
      <x:c r="G178" s="166" t="s"/>
      <x:c r="H178" s="166" t="n">
        <x:v>0</x:v>
      </x:c>
      <x:c r="I178" s="166" t="s"/>
      <x:c r="J178" s="166" t="n">
        <x:v>0</x:v>
      </x:c>
      <x:c r="K178" s="163" t="s"/>
      <x:c r="L178" s="163" t="s"/>
      <x:c r="BF178" s="180" t="s"/>
      <x:c r="BH178" s="168" t="s"/>
      <x:c r="BI178" s="168" t="s"/>
    </x:row>
    <x:row r="179" spans="1:61" hidden="1">
      <x:c r="B179" s="181" t="n">
        <x:v>8158010101</x:v>
      </x:c>
      <x:c r="D179" s="182" t="s">
        <x:v>562</x:v>
      </x:c>
      <x:c r="F179" s="166" t="n">
        <x:v>0</x:v>
      </x:c>
      <x:c r="G179" s="166" t="s"/>
      <x:c r="H179" s="166" t="n">
        <x:v>0</x:v>
      </x:c>
      <x:c r="I179" s="166" t="s"/>
      <x:c r="J179" s="166" t="n">
        <x:v>0</x:v>
      </x:c>
      <x:c r="K179" s="163" t="s"/>
      <x:c r="L179" s="163" t="s"/>
      <x:c r="BF179" s="180" t="s"/>
      <x:c r="BH179" s="168" t="s"/>
      <x:c r="BI179" s="168" t="s"/>
    </x:row>
    <x:row r="180" spans="1:61">
      <x:c r="B180" s="181" t="n">
        <x:v>7154035001</x:v>
      </x:c>
      <x:c r="D180" s="182" t="s">
        <x:v>567</x:v>
      </x:c>
      <x:c r="F180" s="166">
        <x:f>-1095761.4</x:f>
      </x:c>
      <x:c r="G180" s="166" t="s"/>
      <x:c r="H180" s="166">
        <x:f>170870.38</x:f>
      </x:c>
      <x:c r="I180" s="166" t="s"/>
      <x:c r="J180" s="166">
        <x:f>-924891.02</x:f>
      </x:c>
      <x:c r="K180" s="163" t="s"/>
      <x:c r="L180" s="166" t="s"/>
      <x:c r="BF180" s="180" t="s"/>
      <x:c r="BH180" s="168" t="s"/>
      <x:c r="BI180" s="168" t="s"/>
    </x:row>
    <x:row r="181" spans="1:61">
      <x:c r="B181" s="181" t="n">
        <x:v>8154035001</x:v>
      </x:c>
      <x:c r="D181" s="182" t="s">
        <x:v>567</x:v>
      </x:c>
      <x:c r="F181" s="166">
        <x:f>-4928.58</x:f>
      </x:c>
      <x:c r="G181" s="166" t="s"/>
      <x:c r="H181" s="166">
        <x:f>0</x:f>
      </x:c>
      <x:c r="I181" s="166" t="s"/>
      <x:c r="J181" s="166">
        <x:f>-4928.58</x:f>
      </x:c>
      <x:c r="K181" s="163" t="s"/>
      <x:c r="L181" s="166" t="s"/>
      <x:c r="BF181" s="180" t="s"/>
      <x:c r="BH181" s="168" t="s"/>
      <x:c r="BI181" s="168" t="s"/>
    </x:row>
    <x:row r="182" spans="1:61" hidden="1">
      <x:c r="B182" s="181" t="n">
        <x:v>8123000001</x:v>
      </x:c>
      <x:c r="D182" s="182" t="s">
        <x:v>568</x:v>
      </x:c>
      <x:c r="F182" s="166" t="n">
        <x:v>0</x:v>
      </x:c>
      <x:c r="G182" s="166" t="s"/>
      <x:c r="H182" s="166" t="n">
        <x:v>0</x:v>
      </x:c>
      <x:c r="I182" s="166" t="s"/>
      <x:c r="J182" s="166" t="n">
        <x:v>0</x:v>
      </x:c>
      <x:c r="K182" s="163" t="s"/>
      <x:c r="L182" s="163" t="s"/>
      <x:c r="BF182" s="180" t="s"/>
      <x:c r="BH182" s="168" t="s"/>
      <x:c r="BI182" s="168" t="s"/>
    </x:row>
    <x:row r="183" spans="1:61">
      <x:c r="A183" s="163" t="s">
        <x:v>513</x:v>
      </x:c>
      <x:c r="B183" s="186" t="n">
        <x:v>1</x:v>
      </x:c>
      <x:c r="C183" s="165" t="s">
        <x:v>211</x:v>
      </x:c>
      <x:c r="D183" s="182" t="s"/>
      <x:c r="F183" s="183">
        <x:f>SUM(F160:F182)</x:f>
      </x:c>
      <x:c r="H183" s="183">
        <x:f>J183-F183</x:f>
      </x:c>
      <x:c r="J183" s="183">
        <x:f>SUM(J160:J182)</x:f>
      </x:c>
      <x:c r="K183" s="163" t="s"/>
      <x:c r="L183" s="163" t="s"/>
      <x:c r="BF183" s="180" t="s"/>
      <x:c r="BH183" s="168" t="s"/>
      <x:c r="BI183" s="168" t="s"/>
    </x:row>
    <x:row r="184" spans="1:61">
      <x:c r="B184" s="181" t="s"/>
      <x:c r="D184" s="182" t="s"/>
      <x:c r="F184" s="166" t="s"/>
      <x:c r="G184" s="166" t="s"/>
      <x:c r="H184" s="166" t="s"/>
      <x:c r="I184" s="166" t="s"/>
      <x:c r="J184" s="166" t="s"/>
      <x:c r="K184" s="163" t="s"/>
      <x:c r="L184" s="163" t="s"/>
      <x:c r="BF184" s="180" t="s"/>
      <x:c r="BH184" s="168" t="s"/>
      <x:c r="BI184" s="168" t="s"/>
    </x:row>
    <x:row r="185" spans="1:61">
      <x:c r="A185" s="167" t="s">
        <x:v>513</x:v>
      </x:c>
      <x:c r="B185" s="164" t="n">
        <x:v>1</x:v>
      </x:c>
      <x:c r="C185" s="165" t="s">
        <x:v>211</x:v>
      </x:c>
      <x:c r="D185" s="168" t="s">
        <x:v>569</x:v>
      </x:c>
      <x:c r="F185" s="185">
        <x:f>F158+F183</x:f>
      </x:c>
      <x:c r="H185" s="185">
        <x:f>J185-F185</x:f>
      </x:c>
      <x:c r="J185" s="185">
        <x:f>J158+J183</x:f>
      </x:c>
      <x:c r="BF185" s="180" t="s"/>
      <x:c r="BH185" s="168" t="s"/>
      <x:c r="BI185" s="168" t="s"/>
    </x:row>
    <x:row r="186" spans="1:61">
      <x:c r="F186" s="166" t="s"/>
      <x:c r="G186" s="166" t="s"/>
      <x:c r="H186" s="166" t="s"/>
      <x:c r="I186" s="166" t="s"/>
      <x:c r="J186" s="166" t="s"/>
      <x:c r="K186" s="163" t="s"/>
      <x:c r="L186" s="163" t="s"/>
      <x:c r="M186" s="177" t="s"/>
      <x:c r="BF186" s="180" t="s"/>
      <x:c r="BH186" s="168" t="s"/>
      <x:c r="BI186" s="168" t="s"/>
    </x:row>
    <x:row r="187" spans="1:61">
      <x:c r="A187" s="163" t="s">
        <x:v>410</x:v>
      </x:c>
      <x:c r="B187" s="164" t="n">
        <x:v>1</x:v>
      </x:c>
      <x:c r="C187" s="165" t="s">
        <x:v>211</x:v>
      </x:c>
      <x:c r="D187" s="170" t="s">
        <x:v>570</x:v>
      </x:c>
      <x:c r="F187" s="166" t="s"/>
      <x:c r="G187" s="166" t="s"/>
      <x:c r="H187" s="166" t="s"/>
      <x:c r="I187" s="166" t="s"/>
      <x:c r="J187" s="166" t="s"/>
      <x:c r="BF187" s="180" t="s"/>
      <x:c r="BH187" s="168" t="s"/>
      <x:c r="BI187" s="168" t="s"/>
    </x:row>
    <x:row r="188" spans="1:61" hidden="1">
      <x:c r="B188" s="181" t="n">
        <x:v>7154010001</x:v>
      </x:c>
      <x:c r="D188" s="182" t="s">
        <x:v>571</x:v>
      </x:c>
      <x:c r="F188" s="166" t="n">
        <x:v>0</x:v>
      </x:c>
      <x:c r="G188" s="166" t="s"/>
      <x:c r="H188" s="166" t="n">
        <x:v>0</x:v>
      </x:c>
      <x:c r="I188" s="166" t="s"/>
      <x:c r="J188" s="166" t="n">
        <x:v>0</x:v>
      </x:c>
      <x:c r="BF188" s="180" t="s"/>
      <x:c r="BH188" s="168" t="s"/>
      <x:c r="BI188" s="168" t="s"/>
    </x:row>
    <x:row r="189" spans="1:61">
      <x:c r="B189" s="181" t="n">
        <x:v>7154015001</x:v>
      </x:c>
      <x:c r="D189" s="182" t="s">
        <x:v>572</x:v>
      </x:c>
      <x:c r="F189" s="166" t="n">
        <x:v>582021.52</x:v>
      </x:c>
      <x:c r="G189" s="166" t="s"/>
      <x:c r="H189" s="166" t="n">
        <x:v>70545.1799999999</x:v>
      </x:c>
      <x:c r="I189" s="166" t="s"/>
      <x:c r="J189" s="166" t="n">
        <x:v>652566.7</x:v>
      </x:c>
      <x:c r="BF189" s="180" t="s"/>
      <x:c r="BH189" s="168" t="s"/>
      <x:c r="BI189" s="168" t="s"/>
    </x:row>
    <x:row r="190" spans="1:61" hidden="1">
      <x:c r="B190" s="181" t="s">
        <x:v>573</x:v>
      </x:c>
      <x:c r="D190" s="182" t="s">
        <x:v>574</x:v>
      </x:c>
      <x:c r="F190" s="166" t="n">
        <x:v>0</x:v>
      </x:c>
      <x:c r="G190" s="166" t="s"/>
      <x:c r="H190" s="166" t="n">
        <x:v>0</x:v>
      </x:c>
      <x:c r="I190" s="166" t="s"/>
      <x:c r="J190" s="166" t="n">
        <x:v>0</x:v>
      </x:c>
      <x:c r="BF190" s="180" t="s"/>
      <x:c r="BH190" s="168" t="s"/>
      <x:c r="BI190" s="168" t="s"/>
    </x:row>
    <x:row r="191" spans="1:61" hidden="1">
      <x:c r="B191" s="181" t="s">
        <x:v>575</x:v>
      </x:c>
      <x:c r="D191" s="182" t="s">
        <x:v>576</x:v>
      </x:c>
      <x:c r="F191" s="166" t="n">
        <x:v>0</x:v>
      </x:c>
      <x:c r="G191" s="166" t="s"/>
      <x:c r="H191" s="166" t="n">
        <x:v>0</x:v>
      </x:c>
      <x:c r="I191" s="166" t="s"/>
      <x:c r="J191" s="166" t="n">
        <x:v>0</x:v>
      </x:c>
      <x:c r="BF191" s="180" t="s"/>
      <x:c r="BH191" s="168" t="s"/>
      <x:c r="BI191" s="168" t="s"/>
    </x:row>
    <x:row r="192" spans="1:61" hidden="1">
      <x:c r="B192" s="181" t="n">
        <x:v>8154040001</x:v>
      </x:c>
      <x:c r="D192" s="182" t="s">
        <x:v>577</x:v>
      </x:c>
      <x:c r="F192" s="166" t="n">
        <x:v>0</x:v>
      </x:c>
      <x:c r="G192" s="166" t="s"/>
      <x:c r="H192" s="166" t="n">
        <x:v>0</x:v>
      </x:c>
      <x:c r="I192" s="166" t="s"/>
      <x:c r="J192" s="166" t="n">
        <x:v>0</x:v>
      </x:c>
      <x:c r="BF192" s="180" t="s"/>
      <x:c r="BH192" s="168" t="s"/>
      <x:c r="BI192" s="168" t="s"/>
    </x:row>
    <x:row r="193" spans="1:61" hidden="1">
      <x:c r="B193" s="181" t="n">
        <x:v>7154001001</x:v>
      </x:c>
      <x:c r="D193" s="182" t="s">
        <x:v>578</x:v>
      </x:c>
      <x:c r="F193" s="166" t="n">
        <x:v>0</x:v>
      </x:c>
      <x:c r="G193" s="166" t="s"/>
      <x:c r="H193" s="166" t="n">
        <x:v>0</x:v>
      </x:c>
      <x:c r="I193" s="166" t="s"/>
      <x:c r="J193" s="166" t="n">
        <x:v>0</x:v>
      </x:c>
      <x:c r="BF193" s="180" t="s"/>
      <x:c r="BH193" s="168" t="s"/>
      <x:c r="BI193" s="168" t="s"/>
    </x:row>
    <x:row r="194" spans="1:61" hidden="1">
      <x:c r="B194" s="181" t="n">
        <x:v>7141010002</x:v>
      </x:c>
      <x:c r="D194" s="182" t="s">
        <x:v>578</x:v>
      </x:c>
      <x:c r="F194" s="166" t="n">
        <x:v>0</x:v>
      </x:c>
      <x:c r="G194" s="166" t="s"/>
      <x:c r="H194" s="166" t="n">
        <x:v>0</x:v>
      </x:c>
      <x:c r="I194" s="166" t="s"/>
      <x:c r="J194" s="166" t="n">
        <x:v>0</x:v>
      </x:c>
      <x:c r="BF194" s="180" t="s"/>
      <x:c r="BH194" s="168" t="s"/>
      <x:c r="BI194" s="168" t="s"/>
    </x:row>
    <x:row r="195" spans="1:61" hidden="1">
      <x:c r="B195" s="181" t="s">
        <x:v>579</x:v>
      </x:c>
      <x:c r="D195" s="182" t="s">
        <x:v>580</x:v>
      </x:c>
      <x:c r="F195" s="166" t="n">
        <x:v>0</x:v>
      </x:c>
      <x:c r="G195" s="166" t="s"/>
      <x:c r="H195" s="166" t="n">
        <x:v>0</x:v>
      </x:c>
      <x:c r="I195" s="166" t="s"/>
      <x:c r="J195" s="166" t="n">
        <x:v>0</x:v>
      </x:c>
      <x:c r="BF195" s="180" t="s"/>
      <x:c r="BH195" s="168" t="s"/>
      <x:c r="BI195" s="168" t="s"/>
    </x:row>
    <x:row r="196" spans="1:61" hidden="1">
      <x:c r="B196" s="181" t="s">
        <x:v>581</x:v>
      </x:c>
      <x:c r="D196" s="182" t="s">
        <x:v>582</x:v>
      </x:c>
      <x:c r="F196" s="166" t="n">
        <x:v>0</x:v>
      </x:c>
      <x:c r="G196" s="166" t="s"/>
      <x:c r="H196" s="166" t="n">
        <x:v>0</x:v>
      </x:c>
      <x:c r="I196" s="166" t="s"/>
      <x:c r="J196" s="166" t="n">
        <x:v>0</x:v>
      </x:c>
      <x:c r="BF196" s="180" t="s"/>
      <x:c r="BH196" s="168" t="s"/>
      <x:c r="BI196" s="168" t="s"/>
    </x:row>
    <x:row r="197" spans="1:61">
      <x:c r="B197" s="181" t="n">
        <x:v>8176900003</x:v>
      </x:c>
      <x:c r="D197" s="182" t="s">
        <x:v>583</x:v>
      </x:c>
      <x:c r="F197" s="166" t="n">
        <x:v>-122978.19</x:v>
      </x:c>
      <x:c r="G197" s="166" t="s"/>
      <x:c r="H197" s="166" t="n">
        <x:v>-147.699999999997</x:v>
      </x:c>
      <x:c r="I197" s="166" t="s"/>
      <x:c r="J197" s="166" t="n">
        <x:v>-123125.89</x:v>
      </x:c>
      <x:c r="K197" s="163" t="s"/>
      <x:c r="L197" s="163" t="s"/>
      <x:c r="BF197" s="180" t="s"/>
      <x:c r="BH197" s="168" t="s"/>
      <x:c r="BI197" s="168" t="s"/>
    </x:row>
    <x:row r="198" spans="1:61" hidden="1">
      <x:c r="B198" s="181" t="n">
        <x:v>8183099005</x:v>
      </x:c>
      <x:c r="D198" s="182" t="s">
        <x:v>584</x:v>
      </x:c>
      <x:c r="F198" s="166" t="n">
        <x:v>0</x:v>
      </x:c>
      <x:c r="G198" s="166" t="s"/>
      <x:c r="H198" s="166" t="n">
        <x:v>0</x:v>
      </x:c>
      <x:c r="I198" s="166" t="s"/>
      <x:c r="J198" s="166" t="n">
        <x:v>0</x:v>
      </x:c>
      <x:c r="K198" s="163" t="s"/>
      <x:c r="L198" s="163" t="s"/>
      <x:c r="BF198" s="180" t="s"/>
      <x:c r="BH198" s="168" t="s"/>
      <x:c r="BI198" s="168" t="s"/>
    </x:row>
    <x:row r="199" spans="1:61" hidden="1">
      <x:c r="B199" s="181" t="n">
        <x:v>8155021005</x:v>
      </x:c>
      <x:c r="D199" s="182" t="s">
        <x:v>585</x:v>
      </x:c>
      <x:c r="F199" s="166" t="n">
        <x:v>0</x:v>
      </x:c>
      <x:c r="G199" s="166" t="s"/>
      <x:c r="H199" s="166" t="n">
        <x:v>0</x:v>
      </x:c>
      <x:c r="I199" s="166" t="s"/>
      <x:c r="J199" s="166" t="n">
        <x:v>0</x:v>
      </x:c>
      <x:c r="K199" s="163" t="s"/>
      <x:c r="L199" s="163" t="s"/>
      <x:c r="BF199" s="180" t="s"/>
      <x:c r="BH199" s="168" t="s"/>
      <x:c r="BI199" s="168" t="s"/>
    </x:row>
    <x:row r="200" spans="1:61" hidden="1">
      <x:c r="B200" s="181" t="n">
        <x:v>7151000007</x:v>
      </x:c>
      <x:c r="D200" s="182" t="s">
        <x:v>586</x:v>
      </x:c>
      <x:c r="F200" s="166" t="n">
        <x:v>0</x:v>
      </x:c>
      <x:c r="G200" s="166" t="s"/>
      <x:c r="H200" s="166" t="n">
        <x:v>0</x:v>
      </x:c>
      <x:c r="I200" s="166" t="s"/>
      <x:c r="J200" s="166" t="n">
        <x:v>0</x:v>
      </x:c>
      <x:c r="BF200" s="180" t="s"/>
      <x:c r="BH200" s="168" t="s"/>
      <x:c r="BI200" s="168" t="s"/>
    </x:row>
    <x:row r="201" spans="1:61" hidden="1">
      <x:c r="B201" s="181" t="n">
        <x:v>7151000031</x:v>
      </x:c>
      <x:c r="D201" s="182" t="s">
        <x:v>587</x:v>
      </x:c>
      <x:c r="F201" s="166" t="n">
        <x:v>0</x:v>
      </x:c>
      <x:c r="G201" s="166" t="s"/>
      <x:c r="H201" s="166" t="n">
        <x:v>0</x:v>
      </x:c>
      <x:c r="I201" s="166" t="s"/>
      <x:c r="J201" s="166" t="n">
        <x:v>0</x:v>
      </x:c>
      <x:c r="BF201" s="180" t="s"/>
      <x:c r="BH201" s="168" t="s"/>
      <x:c r="BI201" s="168" t="s"/>
    </x:row>
    <x:row r="202" spans="1:61" hidden="1">
      <x:c r="B202" s="181" t="n">
        <x:v>7151000033</x:v>
      </x:c>
      <x:c r="D202" s="182" t="s">
        <x:v>588</x:v>
      </x:c>
      <x:c r="F202" s="166" t="n">
        <x:v>0</x:v>
      </x:c>
      <x:c r="G202" s="166" t="s"/>
      <x:c r="H202" s="166" t="n">
        <x:v>0</x:v>
      </x:c>
      <x:c r="I202" s="166" t="s"/>
      <x:c r="J202" s="166" t="n">
        <x:v>0</x:v>
      </x:c>
      <x:c r="BF202" s="180" t="s"/>
      <x:c r="BH202" s="168" t="s"/>
      <x:c r="BI202" s="168" t="s"/>
    </x:row>
    <x:row r="203" spans="1:61" hidden="1">
      <x:c r="B203" s="181" t="n">
        <x:v>7151000002</x:v>
      </x:c>
      <x:c r="D203" s="182" t="s">
        <x:v>589</x:v>
      </x:c>
      <x:c r="F203" s="166" t="n">
        <x:v>0</x:v>
      </x:c>
      <x:c r="G203" s="166" t="s"/>
      <x:c r="H203" s="166" t="n">
        <x:v>0</x:v>
      </x:c>
      <x:c r="I203" s="166" t="s"/>
      <x:c r="J203" s="166" t="n">
        <x:v>0</x:v>
      </x:c>
      <x:c r="K203" s="163" t="s"/>
      <x:c r="L203" s="163" t="s"/>
      <x:c r="M203" s="177" t="s"/>
      <x:c r="BF203" s="180" t="s"/>
      <x:c r="BH203" s="168" t="s"/>
      <x:c r="BI203" s="168" t="s"/>
    </x:row>
    <x:row r="204" spans="1:61" hidden="1">
      <x:c r="B204" s="181" t="n">
        <x:v>7159010002</x:v>
      </x:c>
      <x:c r="D204" s="182" t="s">
        <x:v>590</x:v>
      </x:c>
      <x:c r="F204" s="166" t="n">
        <x:v>0</x:v>
      </x:c>
      <x:c r="G204" s="166" t="s"/>
      <x:c r="H204" s="166" t="n">
        <x:v>0</x:v>
      </x:c>
      <x:c r="I204" s="166" t="s"/>
      <x:c r="J204" s="166" t="n">
        <x:v>0</x:v>
      </x:c>
      <x:c r="K204" s="163" t="s"/>
      <x:c r="L204" s="163" t="s"/>
      <x:c r="M204" s="177" t="s"/>
      <x:c r="BF204" s="180" t="s"/>
      <x:c r="BH204" s="168" t="s"/>
      <x:c r="BI204" s="168" t="s"/>
    </x:row>
    <x:row r="205" spans="1:61" hidden="1">
      <x:c r="B205" s="181" t="n">
        <x:v>7159010009</x:v>
      </x:c>
      <x:c r="D205" s="182" t="s">
        <x:v>591</x:v>
      </x:c>
      <x:c r="F205" s="166" t="n">
        <x:v>0</x:v>
      </x:c>
      <x:c r="G205" s="166" t="s"/>
      <x:c r="H205" s="166" t="n">
        <x:v>0</x:v>
      </x:c>
      <x:c r="I205" s="166" t="s"/>
      <x:c r="J205" s="166" t="n">
        <x:v>0</x:v>
      </x:c>
      <x:c r="K205" s="163" t="s"/>
      <x:c r="L205" s="163" t="s"/>
      <x:c r="M205" s="177" t="s"/>
      <x:c r="BF205" s="180" t="s"/>
      <x:c r="BH205" s="168" t="s"/>
      <x:c r="BI205" s="168" t="s"/>
    </x:row>
    <x:row r="206" spans="1:61" hidden="1">
      <x:c r="B206" s="181" t="n">
        <x:v>7151000003</x:v>
      </x:c>
      <x:c r="D206" s="182" t="s">
        <x:v>592</x:v>
      </x:c>
      <x:c r="F206" s="166" t="n">
        <x:v>0</x:v>
      </x:c>
      <x:c r="G206" s="166" t="s"/>
      <x:c r="H206" s="166" t="n">
        <x:v>0</x:v>
      </x:c>
      <x:c r="I206" s="166" t="s"/>
      <x:c r="J206" s="166" t="n">
        <x:v>0</x:v>
      </x:c>
      <x:c r="K206" s="163" t="s"/>
      <x:c r="L206" s="163" t="s"/>
      <x:c r="M206" s="177" t="s"/>
      <x:c r="BF206" s="180" t="s"/>
      <x:c r="BH206" s="168" t="s"/>
      <x:c r="BI206" s="168" t="s"/>
    </x:row>
    <x:row r="207" spans="1:61" hidden="1">
      <x:c r="B207" s="181" t="n">
        <x:v>7151000004</x:v>
      </x:c>
      <x:c r="D207" s="182" t="s">
        <x:v>593</x:v>
      </x:c>
      <x:c r="F207" s="166" t="n">
        <x:v>0</x:v>
      </x:c>
      <x:c r="G207" s="166" t="s"/>
      <x:c r="H207" s="166" t="n">
        <x:v>0</x:v>
      </x:c>
      <x:c r="I207" s="166" t="s"/>
      <x:c r="J207" s="166" t="n">
        <x:v>0</x:v>
      </x:c>
      <x:c r="K207" s="163" t="s"/>
      <x:c r="L207" s="163" t="s"/>
      <x:c r="M207" s="177" t="s"/>
      <x:c r="BF207" s="180" t="s"/>
      <x:c r="BH207" s="168" t="s"/>
      <x:c r="BI207" s="168" t="s"/>
    </x:row>
    <x:row r="208" spans="1:61" hidden="1">
      <x:c r="B208" s="181" t="n">
        <x:v>7151000021</x:v>
      </x:c>
      <x:c r="D208" s="182" t="s">
        <x:v>594</x:v>
      </x:c>
      <x:c r="F208" s="166" t="n">
        <x:v>0</x:v>
      </x:c>
      <x:c r="G208" s="166" t="s"/>
      <x:c r="H208" s="166" t="n">
        <x:v>0</x:v>
      </x:c>
      <x:c r="I208" s="166" t="s"/>
      <x:c r="J208" s="166" t="n">
        <x:v>0</x:v>
      </x:c>
      <x:c r="K208" s="163" t="s"/>
      <x:c r="L208" s="163" t="s"/>
      <x:c r="M208" s="177" t="s"/>
      <x:c r="BF208" s="180" t="s"/>
      <x:c r="BH208" s="168" t="s"/>
      <x:c r="BI208" s="168" t="s"/>
    </x:row>
    <x:row r="209" spans="1:61" hidden="1">
      <x:c r="B209" s="181" t="n">
        <x:v>7151000040</x:v>
      </x:c>
      <x:c r="D209" s="182" t="s">
        <x:v>595</x:v>
      </x:c>
      <x:c r="F209" s="166" t="n">
        <x:v>0</x:v>
      </x:c>
      <x:c r="G209" s="166" t="s"/>
      <x:c r="H209" s="166" t="n">
        <x:v>0</x:v>
      </x:c>
      <x:c r="I209" s="166" t="s"/>
      <x:c r="J209" s="166" t="n">
        <x:v>0</x:v>
      </x:c>
      <x:c r="K209" s="163" t="s"/>
      <x:c r="L209" s="163" t="s"/>
      <x:c r="M209" s="177" t="s"/>
      <x:c r="BF209" s="180" t="s"/>
      <x:c r="BH209" s="168" t="s"/>
      <x:c r="BI209" s="168" t="s"/>
    </x:row>
    <x:row r="210" spans="1:61" hidden="1">
      <x:c r="B210" s="181" t="n">
        <x:v>7157500002</x:v>
      </x:c>
      <x:c r="D210" s="182" t="s">
        <x:v>596</x:v>
      </x:c>
      <x:c r="F210" s="166" t="n">
        <x:v>0</x:v>
      </x:c>
      <x:c r="G210" s="166" t="s"/>
      <x:c r="H210" s="166" t="n">
        <x:v>0</x:v>
      </x:c>
      <x:c r="I210" s="166" t="s"/>
      <x:c r="J210" s="166" t="n">
        <x:v>0</x:v>
      </x:c>
      <x:c r="K210" s="163" t="s"/>
      <x:c r="L210" s="163" t="s"/>
      <x:c r="M210" s="177" t="s"/>
      <x:c r="BF210" s="180" t="s"/>
      <x:c r="BH210" s="168" t="s"/>
      <x:c r="BI210" s="168" t="s"/>
    </x:row>
    <x:row r="211" spans="1:61" hidden="1">
      <x:c r="B211" s="181" t="n">
        <x:v>7157500003</x:v>
      </x:c>
      <x:c r="D211" s="182" t="s">
        <x:v>597</x:v>
      </x:c>
      <x:c r="F211" s="166" t="n">
        <x:v>0</x:v>
      </x:c>
      <x:c r="G211" s="166" t="s"/>
      <x:c r="H211" s="166" t="n">
        <x:v>0</x:v>
      </x:c>
      <x:c r="I211" s="166" t="s"/>
      <x:c r="J211" s="166" t="n">
        <x:v>0</x:v>
      </x:c>
      <x:c r="K211" s="163" t="s"/>
      <x:c r="L211" s="163" t="s"/>
      <x:c r="M211" s="177" t="s"/>
      <x:c r="BF211" s="180" t="s"/>
      <x:c r="BH211" s="168" t="s"/>
      <x:c r="BI211" s="168" t="s"/>
    </x:row>
    <x:row r="212" spans="1:61" hidden="1">
      <x:c r="B212" s="181" t="n">
        <x:v>7157500007</x:v>
      </x:c>
      <x:c r="D212" s="182" t="s">
        <x:v>598</x:v>
      </x:c>
      <x:c r="F212" s="166" t="n">
        <x:v>0</x:v>
      </x:c>
      <x:c r="G212" s="166" t="s"/>
      <x:c r="H212" s="166" t="n">
        <x:v>0</x:v>
      </x:c>
      <x:c r="I212" s="166" t="s"/>
      <x:c r="J212" s="166" t="n">
        <x:v>0</x:v>
      </x:c>
      <x:c r="K212" s="163" t="s"/>
      <x:c r="L212" s="163" t="s"/>
      <x:c r="M212" s="177" t="s"/>
      <x:c r="BF212" s="180" t="s"/>
      <x:c r="BH212" s="168" t="s"/>
      <x:c r="BI212" s="168" t="s"/>
    </x:row>
    <x:row r="213" spans="1:61" hidden="1">
      <x:c r="B213" s="181" t="n">
        <x:v>8150500002</x:v>
      </x:c>
      <x:c r="D213" s="182" t="s">
        <x:v>599</x:v>
      </x:c>
      <x:c r="F213" s="166" t="n">
        <x:v>0</x:v>
      </x:c>
      <x:c r="G213" s="166" t="s"/>
      <x:c r="H213" s="166" t="n">
        <x:v>0</x:v>
      </x:c>
      <x:c r="I213" s="166" t="s"/>
      <x:c r="J213" s="166" t="n">
        <x:v>0</x:v>
      </x:c>
      <x:c r="K213" s="163" t="s"/>
      <x:c r="L213" s="163" t="s"/>
      <x:c r="BF213" s="180" t="s"/>
      <x:c r="BH213" s="168" t="s"/>
      <x:c r="BI213" s="168" t="s"/>
    </x:row>
    <x:row r="214" spans="1:61" hidden="1">
      <x:c r="B214" s="181" t="n">
        <x:v>8150500003</x:v>
      </x:c>
      <x:c r="D214" s="182" t="s">
        <x:v>600</x:v>
      </x:c>
      <x:c r="F214" s="166" t="n">
        <x:v>0</x:v>
      </x:c>
      <x:c r="G214" s="166" t="s"/>
      <x:c r="H214" s="166" t="n">
        <x:v>0</x:v>
      </x:c>
      <x:c r="I214" s="166" t="s"/>
      <x:c r="J214" s="166" t="n">
        <x:v>0</x:v>
      </x:c>
      <x:c r="K214" s="163" t="s"/>
      <x:c r="L214" s="163" t="s"/>
      <x:c r="BF214" s="180" t="s"/>
      <x:c r="BH214" s="168" t="s"/>
      <x:c r="BI214" s="168" t="s"/>
    </x:row>
    <x:row r="215" spans="1:61" hidden="1">
      <x:c r="B215" s="181" t="n">
        <x:v>8150500007</x:v>
      </x:c>
      <x:c r="D215" s="182" t="s">
        <x:v>601</x:v>
      </x:c>
      <x:c r="F215" s="166" t="n">
        <x:v>0</x:v>
      </x:c>
      <x:c r="G215" s="166" t="s"/>
      <x:c r="H215" s="166" t="n">
        <x:v>0</x:v>
      </x:c>
      <x:c r="I215" s="166" t="s"/>
      <x:c r="J215" s="166" t="n">
        <x:v>0</x:v>
      </x:c>
      <x:c r="K215" s="163" t="s"/>
      <x:c r="L215" s="163" t="s"/>
      <x:c r="BF215" s="180" t="s"/>
      <x:c r="BH215" s="168" t="s"/>
      <x:c r="BI215" s="168" t="s"/>
    </x:row>
    <x:row r="216" spans="1:61" hidden="1">
      <x:c r="B216" s="181" t="n">
        <x:v>8152000002</x:v>
      </x:c>
      <x:c r="D216" s="182" t="s">
        <x:v>602</x:v>
      </x:c>
      <x:c r="F216" s="166" t="n">
        <x:v>0</x:v>
      </x:c>
      <x:c r="G216" s="166" t="s"/>
      <x:c r="H216" s="166" t="n">
        <x:v>0</x:v>
      </x:c>
      <x:c r="I216" s="166" t="s"/>
      <x:c r="J216" s="166" t="n">
        <x:v>0</x:v>
      </x:c>
      <x:c r="BF216" s="180" t="s"/>
      <x:c r="BH216" s="168" t="s"/>
      <x:c r="BI216" s="168" t="s"/>
    </x:row>
    <x:row r="217" spans="1:61" hidden="1">
      <x:c r="B217" s="181" t="n">
        <x:v>8152000003</x:v>
      </x:c>
      <x:c r="D217" s="182" t="s">
        <x:v>603</x:v>
      </x:c>
      <x:c r="F217" s="166" t="n">
        <x:v>0</x:v>
      </x:c>
      <x:c r="G217" s="166" t="s"/>
      <x:c r="H217" s="166" t="n">
        <x:v>0</x:v>
      </x:c>
      <x:c r="I217" s="166" t="s"/>
      <x:c r="J217" s="166" t="n">
        <x:v>0</x:v>
      </x:c>
      <x:c r="BF217" s="180" t="s"/>
      <x:c r="BH217" s="168" t="s"/>
      <x:c r="BI217" s="168" t="s"/>
    </x:row>
    <x:row r="218" spans="1:61" hidden="1">
      <x:c r="B218" s="181" t="n">
        <x:v>8152000007</x:v>
      </x:c>
      <x:c r="D218" s="182" t="s">
        <x:v>604</x:v>
      </x:c>
      <x:c r="F218" s="166" t="n">
        <x:v>0</x:v>
      </x:c>
      <x:c r="G218" s="166" t="s"/>
      <x:c r="H218" s="166" t="n">
        <x:v>0</x:v>
      </x:c>
      <x:c r="I218" s="166" t="s"/>
      <x:c r="J218" s="166" t="n">
        <x:v>0</x:v>
      </x:c>
      <x:c r="BF218" s="180" t="s"/>
      <x:c r="BH218" s="168" t="s"/>
      <x:c r="BI218" s="168" t="s"/>
    </x:row>
    <x:row r="219" spans="1:61" hidden="1">
      <x:c r="B219" s="68" t="n">
        <x:v>8158010009</x:v>
      </x:c>
      <x:c r="C219" s="69" t="s"/>
      <x:c r="D219" s="62" t="s">
        <x:v>591</x:v>
      </x:c>
      <x:c r="E219" s="8" t="s"/>
      <x:c r="F219" s="74" t="n">
        <x:v>0</x:v>
      </x:c>
      <x:c r="G219" s="74" t="s"/>
      <x:c r="H219" s="74" t="n">
        <x:v>0</x:v>
      </x:c>
      <x:c r="I219" s="74" t="s"/>
      <x:c r="J219" s="74" t="n">
        <x:v>0</x:v>
      </x:c>
      <x:c r="BF219" s="180" t="s"/>
      <x:c r="BH219" s="168" t="s"/>
      <x:c r="BI219" s="168" t="s"/>
    </x:row>
    <x:row r="220" spans="1:61" hidden="1">
      <x:c r="B220" s="68" t="n">
        <x:v>7158042002</x:v>
      </x:c>
      <x:c r="C220" s="69" t="s"/>
      <x:c r="D220" s="62" t="s">
        <x:v>605</x:v>
      </x:c>
      <x:c r="E220" s="8" t="s"/>
      <x:c r="F220" s="74" t="n">
        <x:v>0</x:v>
      </x:c>
      <x:c r="G220" s="74" t="s"/>
      <x:c r="H220" s="74" t="n">
        <x:v>0</x:v>
      </x:c>
      <x:c r="I220" s="74" t="s"/>
      <x:c r="J220" s="74" t="n">
        <x:v>0</x:v>
      </x:c>
      <x:c r="BF220" s="180" t="s"/>
      <x:c r="BH220" s="168" t="s"/>
      <x:c r="BI220" s="168" t="s"/>
    </x:row>
    <x:row r="221" spans="1:61" hidden="1">
      <x:c r="B221" s="68" t="n">
        <x:v>8155042002</x:v>
      </x:c>
      <x:c r="C221" s="69" t="s"/>
      <x:c r="D221" s="62" t="s">
        <x:v>606</x:v>
      </x:c>
      <x:c r="E221" s="8" t="s"/>
      <x:c r="F221" s="74" t="n">
        <x:v>0</x:v>
      </x:c>
      <x:c r="G221" s="74" t="s"/>
      <x:c r="H221" s="74" t="n">
        <x:v>0</x:v>
      </x:c>
      <x:c r="I221" s="74" t="s"/>
      <x:c r="J221" s="74" t="n">
        <x:v>0</x:v>
      </x:c>
      <x:c r="BF221" s="180" t="s"/>
      <x:c r="BH221" s="168" t="s"/>
      <x:c r="BI221" s="168" t="s"/>
    </x:row>
    <x:row r="222" spans="1:61" hidden="1">
      <x:c r="B222" s="68" t="n">
        <x:v>7158031007</x:v>
      </x:c>
      <x:c r="C222" s="69" t="s"/>
      <x:c r="D222" s="62" t="s">
        <x:v>607</x:v>
      </x:c>
      <x:c r="E222" s="8" t="s"/>
      <x:c r="F222" s="74" t="n">
        <x:v>0</x:v>
      </x:c>
      <x:c r="G222" s="74" t="s"/>
      <x:c r="H222" s="74" t="n">
        <x:v>0</x:v>
      </x:c>
      <x:c r="I222" s="74" t="s"/>
      <x:c r="J222" s="74" t="n">
        <x:v>0</x:v>
      </x:c>
      <x:c r="K222" s="163" t="s"/>
      <x:c r="L222" s="163" t="s"/>
      <x:c r="M222" s="177" t="s"/>
      <x:c r="BF222" s="180" t="s"/>
      <x:c r="BH222" s="168" t="s"/>
      <x:c r="BI222" s="168" t="s"/>
    </x:row>
    <x:row r="223" spans="1:61" hidden="1">
      <x:c r="B223" s="68" t="n">
        <x:v>8155031007</x:v>
      </x:c>
      <x:c r="C223" s="69" t="s"/>
      <x:c r="D223" s="62" t="s">
        <x:v>608</x:v>
      </x:c>
      <x:c r="E223" s="8" t="s"/>
      <x:c r="F223" s="74" t="n">
        <x:v>0</x:v>
      </x:c>
      <x:c r="G223" s="74" t="s"/>
      <x:c r="H223" s="74" t="n">
        <x:v>0</x:v>
      </x:c>
      <x:c r="I223" s="74" t="s"/>
      <x:c r="J223" s="74" t="n">
        <x:v>0</x:v>
      </x:c>
      <x:c r="K223" s="163" t="s"/>
      <x:c r="L223" s="163" t="s"/>
      <x:c r="BF223" s="180" t="s"/>
      <x:c r="BH223" s="168" t="s"/>
      <x:c r="BI223" s="168" t="s"/>
    </x:row>
    <x:row r="224" spans="1:61" hidden="1">
      <x:c r="B224" s="181" t="n">
        <x:v>8175400007</x:v>
      </x:c>
      <x:c r="D224" s="182" t="s">
        <x:v>609</x:v>
      </x:c>
      <x:c r="F224" s="166" t="n">
        <x:v>0</x:v>
      </x:c>
      <x:c r="G224" s="166" t="s"/>
      <x:c r="H224" s="166" t="n">
        <x:v>0</x:v>
      </x:c>
      <x:c r="I224" s="166" t="s"/>
      <x:c r="J224" s="166" t="n">
        <x:v>0</x:v>
      </x:c>
      <x:c r="K224" s="163" t="s"/>
      <x:c r="L224" s="163" t="s"/>
      <x:c r="BF224" s="180" t="s"/>
      <x:c r="BH224" s="168" t="s"/>
      <x:c r="BI224" s="168" t="s"/>
    </x:row>
    <x:row r="225" spans="1:61" hidden="1">
      <x:c r="B225" s="181" t="n">
        <x:v>7158031008</x:v>
      </x:c>
      <x:c r="D225" s="182" t="s">
        <x:v>610</x:v>
      </x:c>
      <x:c r="F225" s="166" t="n">
        <x:v>0</x:v>
      </x:c>
      <x:c r="G225" s="166" t="s"/>
      <x:c r="H225" s="166">
        <x:f>J225-F225</x:f>
      </x:c>
      <x:c r="I225" s="166" t="s"/>
      <x:c r="J225" s="166" t="n">
        <x:v>0</x:v>
      </x:c>
      <x:c r="K225" s="163" t="s"/>
      <x:c r="L225" s="163" t="s"/>
      <x:c r="BF225" s="180" t="s"/>
      <x:c r="BH225" s="168" t="s"/>
      <x:c r="BI225" s="168" t="s"/>
    </x:row>
    <x:row r="226" spans="1:61">
      <x:c r="A226" s="187" t="s">
        <x:v>513</x:v>
      </x:c>
      <x:c r="B226" s="164" t="n">
        <x:v>1</x:v>
      </x:c>
      <x:c r="C226" s="165" t="s">
        <x:v>211</x:v>
      </x:c>
      <x:c r="D226" s="177" t="s"/>
      <x:c r="F226" s="183">
        <x:f>SUM(F188:F225)</x:f>
      </x:c>
      <x:c r="H226" s="183">
        <x:f>SUM(H188:H225)</x:f>
      </x:c>
      <x:c r="J226" s="183">
        <x:f>SUM(J188:J225)</x:f>
      </x:c>
      <x:c r="K226" s="163" t="s"/>
      <x:c r="L226" s="163" t="s"/>
      <x:c r="BF226" s="180" t="s"/>
      <x:c r="BH226" s="168" t="s"/>
      <x:c r="BI226" s="168" t="s"/>
    </x:row>
    <x:row r="227" spans="1:61">
      <x:c r="A227" s="187" t="s"/>
      <x:c r="D227" s="177" t="s"/>
      <x:c r="K227" s="163" t="s"/>
      <x:c r="L227" s="163" t="s"/>
      <x:c r="BF227" s="180" t="s"/>
      <x:c r="BH227" s="168" t="s"/>
      <x:c r="BI227" s="168" t="s"/>
    </x:row>
    <x:row r="228" spans="1:61">
      <x:c r="A228" s="187" t="s">
        <x:v>410</x:v>
      </x:c>
      <x:c r="B228" s="164" t="n">
        <x:v>1</x:v>
      </x:c>
      <x:c r="C228" s="165" t="s">
        <x:v>211</x:v>
      </x:c>
      <x:c r="D228" s="170" t="s">
        <x:v>611</x:v>
      </x:c>
      <x:c r="F228" s="166" t="s"/>
      <x:c r="G228" s="166" t="s"/>
      <x:c r="H228" s="166" t="s"/>
      <x:c r="I228" s="166" t="s"/>
      <x:c r="J228" s="166" t="s"/>
      <x:c r="K228" s="163" t="s"/>
      <x:c r="L228" s="163" t="s"/>
      <x:c r="BF228" s="180" t="s"/>
      <x:c r="BH228" s="168" t="s"/>
      <x:c r="BI228" s="168" t="s"/>
    </x:row>
    <x:row r="229" spans="1:61" hidden="1">
      <x:c r="B229" s="181" t="n">
        <x:v>7199900101</x:v>
      </x:c>
      <x:c r="D229" s="182" t="s">
        <x:v>612</x:v>
      </x:c>
      <x:c r="F229" s="166" t="n">
        <x:v>0</x:v>
      </x:c>
      <x:c r="G229" s="166" t="s"/>
      <x:c r="H229" s="166">
        <x:f>J229-F229</x:f>
      </x:c>
      <x:c r="I229" s="166" t="s"/>
      <x:c r="J229" s="166" t="n">
        <x:v>0</x:v>
      </x:c>
      <x:c r="K229" s="163" t="s"/>
      <x:c r="L229" s="163" t="s"/>
      <x:c r="M229" s="177" t="s"/>
      <x:c r="BF229" s="180" t="s"/>
      <x:c r="BH229" s="168" t="s"/>
      <x:c r="BI229" s="168" t="s"/>
    </x:row>
    <x:row r="230" spans="1:61" hidden="1">
      <x:c r="B230" s="181" t="n">
        <x:v>7199900107</x:v>
      </x:c>
      <x:c r="D230" s="182" t="s">
        <x:v>613</x:v>
      </x:c>
      <x:c r="F230" s="166" t="n">
        <x:v>0</x:v>
      </x:c>
      <x:c r="G230" s="166" t="s"/>
      <x:c r="H230" s="166">
        <x:f>J230-F230</x:f>
      </x:c>
      <x:c r="I230" s="166" t="s"/>
      <x:c r="J230" s="166" t="n">
        <x:v>0</x:v>
      </x:c>
      <x:c r="K230" s="163" t="s"/>
      <x:c r="L230" s="163" t="s"/>
      <x:c r="M230" s="177" t="s"/>
      <x:c r="BF230" s="180" t="s"/>
      <x:c r="BH230" s="168" t="s"/>
      <x:c r="BI230" s="168" t="s"/>
    </x:row>
    <x:row r="231" spans="1:61">
      <x:c r="B231" s="181" t="n">
        <x:v>7199900108</x:v>
      </x:c>
      <x:c r="D231" s="182" t="s">
        <x:v>614</x:v>
      </x:c>
      <x:c r="F231" s="166" t="n">
        <x:v>110.25</x:v>
      </x:c>
      <x:c r="G231" s="166" t="s"/>
      <x:c r="H231" s="166" t="n">
        <x:v>0</x:v>
      </x:c>
      <x:c r="I231" s="166" t="s"/>
      <x:c r="J231" s="166" t="n">
        <x:v>110.25</x:v>
      </x:c>
      <x:c r="K231" s="163" t="s"/>
      <x:c r="L231" s="163" t="s"/>
      <x:c r="M231" s="177" t="s"/>
      <x:c r="BF231" s="180" t="s"/>
      <x:c r="BH231" s="168" t="s"/>
      <x:c r="BI231" s="168" t="s"/>
    </x:row>
    <x:row r="232" spans="1:61" hidden="1">
      <x:c r="B232" s="181" t="n">
        <x:v>8199900004</x:v>
      </x:c>
      <x:c r="D232" s="182" t="s">
        <x:v>615</x:v>
      </x:c>
      <x:c r="F232" s="166" t="n">
        <x:v>0</x:v>
      </x:c>
      <x:c r="G232" s="166" t="s"/>
      <x:c r="H232" s="166" t="n">
        <x:v>0</x:v>
      </x:c>
      <x:c r="I232" s="166" t="s"/>
      <x:c r="J232" s="166" t="n">
        <x:v>0</x:v>
      </x:c>
      <x:c r="K232" s="163" t="s"/>
      <x:c r="L232" s="163" t="s"/>
      <x:c r="BF232" s="180" t="s"/>
      <x:c r="BH232" s="168" t="s"/>
      <x:c r="BI232" s="168" t="s"/>
    </x:row>
    <x:row r="233" spans="1:61" hidden="1">
      <x:c r="B233" s="181" t="n">
        <x:v>7199900111</x:v>
      </x:c>
      <x:c r="D233" s="182" t="s">
        <x:v>616</x:v>
      </x:c>
      <x:c r="F233" s="166" t="n">
        <x:v>0</x:v>
      </x:c>
      <x:c r="G233" s="166" t="s"/>
      <x:c r="H233" s="166" t="n">
        <x:v>0</x:v>
      </x:c>
      <x:c r="I233" s="166" t="s"/>
      <x:c r="J233" s="166" t="n">
        <x:v>0</x:v>
      </x:c>
      <x:c r="K233" s="163" t="s"/>
      <x:c r="L233" s="163" t="s"/>
      <x:c r="M233" s="177" t="s"/>
      <x:c r="BF233" s="180" t="s"/>
      <x:c r="BH233" s="168" t="s"/>
      <x:c r="BI233" s="168" t="s"/>
    </x:row>
    <x:row r="234" spans="1:61" hidden="1">
      <x:c r="B234" s="181" t="n">
        <x:v>7199900112</x:v>
      </x:c>
      <x:c r="D234" s="182" t="s">
        <x:v>617</x:v>
      </x:c>
      <x:c r="F234" s="166" t="n">
        <x:v>0</x:v>
      </x:c>
      <x:c r="G234" s="166" t="s"/>
      <x:c r="H234" s="166" t="n">
        <x:v>0</x:v>
      </x:c>
      <x:c r="I234" s="166" t="s"/>
      <x:c r="J234" s="166" t="n">
        <x:v>0</x:v>
      </x:c>
      <x:c r="K234" s="163" t="s"/>
      <x:c r="L234" s="163" t="s"/>
      <x:c r="M234" s="177" t="s"/>
      <x:c r="BF234" s="180" t="s"/>
      <x:c r="BH234" s="168" t="s"/>
      <x:c r="BI234" s="168" t="s"/>
    </x:row>
    <x:row r="235" spans="1:61" hidden="1">
      <x:c r="B235" s="181" t="n">
        <x:v>7199900114</x:v>
      </x:c>
      <x:c r="D235" s="182" t="s">
        <x:v>618</x:v>
      </x:c>
      <x:c r="F235" s="166" t="n">
        <x:v>0</x:v>
      </x:c>
      <x:c r="G235" s="166" t="s"/>
      <x:c r="H235" s="166" t="n">
        <x:v>0</x:v>
      </x:c>
      <x:c r="I235" s="166" t="s"/>
      <x:c r="J235" s="166" t="n">
        <x:v>0</x:v>
      </x:c>
      <x:c r="K235" s="163" t="s"/>
      <x:c r="L235" s="163" t="s"/>
      <x:c r="M235" s="177" t="s"/>
      <x:c r="BF235" s="180" t="s"/>
      <x:c r="BH235" s="168" t="s"/>
      <x:c r="BI235" s="168" t="s"/>
    </x:row>
    <x:row r="236" spans="1:61" hidden="1">
      <x:c r="B236" s="181" t="n">
        <x:v>7199900999</x:v>
      </x:c>
      <x:c r="D236" s="182" t="s">
        <x:v>619</x:v>
      </x:c>
      <x:c r="F236" s="166" t="n">
        <x:v>0</x:v>
      </x:c>
      <x:c r="G236" s="166" t="s"/>
      <x:c r="H236" s="166" t="n">
        <x:v>0</x:v>
      </x:c>
      <x:c r="I236" s="166" t="s"/>
      <x:c r="J236" s="166" t="n">
        <x:v>0</x:v>
      </x:c>
      <x:c r="K236" s="163" t="s"/>
      <x:c r="L236" s="163" t="s"/>
      <x:c r="BF236" s="180" t="s"/>
      <x:c r="BH236" s="168" t="s"/>
      <x:c r="BI236" s="168" t="s"/>
    </x:row>
    <x:row r="237" spans="1:61">
      <x:c r="B237" s="181" t="n">
        <x:v>8176300014</x:v>
      </x:c>
      <x:c r="D237" s="182" t="s">
        <x:v>268</x:v>
      </x:c>
      <x:c r="F237" s="166" t="n">
        <x:v>-461.85</x:v>
      </x:c>
      <x:c r="G237" s="166" t="s"/>
      <x:c r="H237" s="166" t="n">
        <x:v>0</x:v>
      </x:c>
      <x:c r="I237" s="166" t="s"/>
      <x:c r="J237" s="166" t="n">
        <x:v>-461.85</x:v>
      </x:c>
      <x:c r="BF237" s="180" t="s"/>
      <x:c r="BH237" s="168" t="s"/>
      <x:c r="BI237" s="168" t="s"/>
    </x:row>
    <x:row r="238" spans="1:61" hidden="1">
      <x:c r="B238" s="181" t="n">
        <x:v>8170600001</x:v>
      </x:c>
      <x:c r="D238" s="182" t="s">
        <x:v>620</x:v>
      </x:c>
      <x:c r="F238" s="166" t="n">
        <x:v>0</x:v>
      </x:c>
      <x:c r="G238" s="166" t="s"/>
      <x:c r="H238" s="166" t="n">
        <x:v>0</x:v>
      </x:c>
      <x:c r="I238" s="166" t="s"/>
      <x:c r="J238" s="166" t="n">
        <x:v>0</x:v>
      </x:c>
      <x:c r="K238" s="163" t="s"/>
      <x:c r="L238" s="163" t="s"/>
      <x:c r="BF238" s="180" t="s"/>
      <x:c r="BH238" s="168" t="s"/>
      <x:c r="BI238" s="168" t="s"/>
    </x:row>
    <x:row r="239" spans="1:61" hidden="1">
      <x:c r="B239" s="181" t="n">
        <x:v>8171200001</x:v>
      </x:c>
      <x:c r="D239" s="182" t="s">
        <x:v>621</x:v>
      </x:c>
      <x:c r="F239" s="166" t="n">
        <x:v>0</x:v>
      </x:c>
      <x:c r="G239" s="166" t="s"/>
      <x:c r="H239" s="166" t="n">
        <x:v>0</x:v>
      </x:c>
      <x:c r="I239" s="166" t="s"/>
      <x:c r="J239" s="166" t="n">
        <x:v>0</x:v>
      </x:c>
      <x:c r="K239" s="163" t="s"/>
      <x:c r="L239" s="163" t="s"/>
      <x:c r="BF239" s="180" t="s"/>
      <x:c r="BH239" s="168" t="s"/>
      <x:c r="BI239" s="168" t="s"/>
    </x:row>
    <x:row r="240" spans="1:61" hidden="1">
      <x:c r="B240" s="181" t="n">
        <x:v>8171200002</x:v>
      </x:c>
      <x:c r="D240" s="182" t="s">
        <x:v>622</x:v>
      </x:c>
      <x:c r="F240" s="166" t="n">
        <x:v>0</x:v>
      </x:c>
      <x:c r="G240" s="166" t="s"/>
      <x:c r="H240" s="166" t="n">
        <x:v>0</x:v>
      </x:c>
      <x:c r="I240" s="166" t="s"/>
      <x:c r="J240" s="166" t="n">
        <x:v>0</x:v>
      </x:c>
      <x:c r="K240" s="163" t="s"/>
      <x:c r="L240" s="163" t="s"/>
      <x:c r="BF240" s="180" t="s"/>
      <x:c r="BH240" s="168" t="s"/>
      <x:c r="BI240" s="168" t="s"/>
    </x:row>
    <x:row r="241" spans="1:61" hidden="1">
      <x:c r="B241" s="181" t="n">
        <x:v>8174500001</x:v>
      </x:c>
      <x:c r="D241" s="182" t="s">
        <x:v>623</x:v>
      </x:c>
      <x:c r="F241" s="166" t="n">
        <x:v>0</x:v>
      </x:c>
      <x:c r="G241" s="166" t="s"/>
      <x:c r="H241" s="166" t="n">
        <x:v>0</x:v>
      </x:c>
      <x:c r="I241" s="166" t="s"/>
      <x:c r="J241" s="166" t="n">
        <x:v>0</x:v>
      </x:c>
      <x:c r="K241" s="163" t="s"/>
      <x:c r="L241" s="163" t="s"/>
      <x:c r="BF241" s="180" t="s"/>
      <x:c r="BH241" s="168" t="s"/>
      <x:c r="BI241" s="168" t="s"/>
    </x:row>
    <x:row r="242" spans="1:61" hidden="1">
      <x:c r="B242" s="181" t="n">
        <x:v>8171200003</x:v>
      </x:c>
      <x:c r="D242" s="182" t="s">
        <x:v>624</x:v>
      </x:c>
      <x:c r="F242" s="166" t="n">
        <x:v>0</x:v>
      </x:c>
      <x:c r="G242" s="166" t="s"/>
      <x:c r="H242" s="166" t="n">
        <x:v>0</x:v>
      </x:c>
      <x:c r="I242" s="166" t="s"/>
      <x:c r="J242" s="166" t="n">
        <x:v>0</x:v>
      </x:c>
      <x:c r="K242" s="163" t="s"/>
      <x:c r="L242" s="163" t="s"/>
      <x:c r="BF242" s="180" t="s"/>
      <x:c r="BH242" s="168" t="s"/>
      <x:c r="BI242" s="168" t="s"/>
    </x:row>
    <x:row r="243" spans="1:61" hidden="1">
      <x:c r="B243" s="181" t="n">
        <x:v>8171200004</x:v>
      </x:c>
      <x:c r="D243" s="182" t="s">
        <x:v>625</x:v>
      </x:c>
      <x:c r="F243" s="166" t="n">
        <x:v>0</x:v>
      </x:c>
      <x:c r="G243" s="166" t="s"/>
      <x:c r="H243" s="166" t="n">
        <x:v>0</x:v>
      </x:c>
      <x:c r="I243" s="166" t="s"/>
      <x:c r="J243" s="166" t="n">
        <x:v>0</x:v>
      </x:c>
      <x:c r="K243" s="163" t="s"/>
      <x:c r="L243" s="163" t="s"/>
      <x:c r="BF243" s="180" t="s"/>
      <x:c r="BH243" s="168" t="s"/>
      <x:c r="BI243" s="168" t="s"/>
    </x:row>
    <x:row r="244" spans="1:61" hidden="1">
      <x:c r="B244" s="181" t="n">
        <x:v>8171200005</x:v>
      </x:c>
      <x:c r="D244" s="182" t="s">
        <x:v>626</x:v>
      </x:c>
      <x:c r="F244" s="166" t="n">
        <x:v>0</x:v>
      </x:c>
      <x:c r="G244" s="166" t="s"/>
      <x:c r="H244" s="166" t="n">
        <x:v>0</x:v>
      </x:c>
      <x:c r="I244" s="166" t="s"/>
      <x:c r="J244" s="166" t="n">
        <x:v>0</x:v>
      </x:c>
      <x:c r="K244" s="163" t="s"/>
      <x:c r="L244" s="163" t="s"/>
      <x:c r="BF244" s="180" t="s"/>
      <x:c r="BH244" s="168" t="s"/>
      <x:c r="BI244" s="168" t="s"/>
    </x:row>
    <x:row r="245" spans="1:61" hidden="1">
      <x:c r="B245" s="181" t="n">
        <x:v>8173000001</x:v>
      </x:c>
      <x:c r="D245" s="182" t="s">
        <x:v>627</x:v>
      </x:c>
      <x:c r="F245" s="166" t="n">
        <x:v>0</x:v>
      </x:c>
      <x:c r="G245" s="166" t="s"/>
      <x:c r="H245" s="166" t="n">
        <x:v>0</x:v>
      </x:c>
      <x:c r="I245" s="166" t="s"/>
      <x:c r="J245" s="166" t="n">
        <x:v>0</x:v>
      </x:c>
      <x:c r="K245" s="163" t="s"/>
      <x:c r="L245" s="163" t="s"/>
      <x:c r="BF245" s="180" t="s"/>
      <x:c r="BH245" s="168" t="s"/>
      <x:c r="BI245" s="168" t="s"/>
    </x:row>
    <x:row r="246" spans="1:61" hidden="1">
      <x:c r="B246" s="181" t="n">
        <x:v>8174800001</x:v>
      </x:c>
      <x:c r="D246" s="182" t="s">
        <x:v>628</x:v>
      </x:c>
      <x:c r="F246" s="166" t="n">
        <x:v>0</x:v>
      </x:c>
      <x:c r="G246" s="166" t="s"/>
      <x:c r="H246" s="166" t="n">
        <x:v>0</x:v>
      </x:c>
      <x:c r="I246" s="166" t="s"/>
      <x:c r="J246" s="166" t="n">
        <x:v>0</x:v>
      </x:c>
      <x:c r="K246" s="163" t="s"/>
      <x:c r="L246" s="163" t="s"/>
      <x:c r="BF246" s="180" t="s"/>
      <x:c r="BH246" s="168" t="s"/>
      <x:c r="BI246" s="168" t="s"/>
    </x:row>
    <x:row r="247" spans="1:61" hidden="1">
      <x:c r="B247" s="181" t="n">
        <x:v>8175100001</x:v>
      </x:c>
      <x:c r="D247" s="182" t="s">
        <x:v>629</x:v>
      </x:c>
      <x:c r="F247" s="166" t="n">
        <x:v>0</x:v>
      </x:c>
      <x:c r="G247" s="166" t="s"/>
      <x:c r="H247" s="166" t="n">
        <x:v>0</x:v>
      </x:c>
      <x:c r="I247" s="166" t="s"/>
      <x:c r="J247" s="166" t="n">
        <x:v>0</x:v>
      </x:c>
      <x:c r="K247" s="163" t="s"/>
      <x:c r="L247" s="163" t="s"/>
      <x:c r="BF247" s="180" t="s"/>
      <x:c r="BH247" s="168" t="s"/>
      <x:c r="BI247" s="168" t="s"/>
    </x:row>
    <x:row r="248" spans="1:61" hidden="1">
      <x:c r="B248" s="181" t="n">
        <x:v>8175400002</x:v>
      </x:c>
      <x:c r="D248" s="182" t="s">
        <x:v>630</x:v>
      </x:c>
      <x:c r="F248" s="166" t="n">
        <x:v>0</x:v>
      </x:c>
      <x:c r="G248" s="166" t="s"/>
      <x:c r="H248" s="166" t="n">
        <x:v>0</x:v>
      </x:c>
      <x:c r="I248" s="166" t="s"/>
      <x:c r="J248" s="166" t="n">
        <x:v>0</x:v>
      </x:c>
      <x:c r="K248" s="163" t="s"/>
      <x:c r="L248" s="163" t="s"/>
      <x:c r="BF248" s="180" t="s"/>
      <x:c r="BH248" s="168" t="s"/>
      <x:c r="BI248" s="168" t="s"/>
    </x:row>
    <x:row r="249" spans="1:61" hidden="1">
      <x:c r="B249" s="181" t="n">
        <x:v>8175400003</x:v>
      </x:c>
      <x:c r="D249" s="182" t="s">
        <x:v>631</x:v>
      </x:c>
      <x:c r="F249" s="166" t="n">
        <x:v>0</x:v>
      </x:c>
      <x:c r="G249" s="166" t="s"/>
      <x:c r="H249" s="166" t="n">
        <x:v>0</x:v>
      </x:c>
      <x:c r="I249" s="166" t="s"/>
      <x:c r="J249" s="166" t="n">
        <x:v>0</x:v>
      </x:c>
      <x:c r="K249" s="163" t="s"/>
      <x:c r="L249" s="163" t="s"/>
      <x:c r="BF249" s="180" t="s"/>
      <x:c r="BH249" s="168" t="s"/>
      <x:c r="BI249" s="168" t="s"/>
    </x:row>
    <x:row r="250" spans="1:61" hidden="1">
      <x:c r="B250" s="181" t="n">
        <x:v>8175400008</x:v>
      </x:c>
      <x:c r="D250" s="182" t="s">
        <x:v>632</x:v>
      </x:c>
      <x:c r="F250" s="166" t="n">
        <x:v>0</x:v>
      </x:c>
      <x:c r="G250" s="166" t="s"/>
      <x:c r="H250" s="166" t="n">
        <x:v>0</x:v>
      </x:c>
      <x:c r="I250" s="166" t="s"/>
      <x:c r="J250" s="166" t="n">
        <x:v>0</x:v>
      </x:c>
      <x:c r="K250" s="163" t="s"/>
      <x:c r="L250" s="163" t="s"/>
      <x:c r="BF250" s="180" t="s"/>
      <x:c r="BH250" s="168" t="s"/>
      <x:c r="BI250" s="168" t="s"/>
    </x:row>
    <x:row r="251" spans="1:61" hidden="1">
      <x:c r="B251" s="181" t="n">
        <x:v>8175400012</x:v>
      </x:c>
      <x:c r="D251" s="182" t="s">
        <x:v>633</x:v>
      </x:c>
      <x:c r="F251" s="166" t="n">
        <x:v>0</x:v>
      </x:c>
      <x:c r="G251" s="166" t="s"/>
      <x:c r="H251" s="166" t="n">
        <x:v>0</x:v>
      </x:c>
      <x:c r="I251" s="166" t="s"/>
      <x:c r="J251" s="166" t="n">
        <x:v>0</x:v>
      </x:c>
      <x:c r="K251" s="163" t="s"/>
      <x:c r="L251" s="163" t="s"/>
      <x:c r="BF251" s="180" t="s"/>
      <x:c r="BH251" s="168" t="s"/>
      <x:c r="BI251" s="168" t="s"/>
    </x:row>
    <x:row r="252" spans="1:61">
      <x:c r="B252" s="181" t="n">
        <x:v>8175400014</x:v>
      </x:c>
      <x:c r="D252" s="182" t="s">
        <x:v>634</x:v>
      </x:c>
      <x:c r="F252" s="166" t="n">
        <x:v>-2222</x:v>
      </x:c>
      <x:c r="G252" s="166" t="s"/>
      <x:c r="H252" s="166" t="n">
        <x:v>-368</x:v>
      </x:c>
      <x:c r="I252" s="166" t="s"/>
      <x:c r="J252" s="166" t="n">
        <x:v>-2590</x:v>
      </x:c>
      <x:c r="K252" s="163" t="s"/>
      <x:c r="L252" s="163" t="s"/>
      <x:c r="BF252" s="180" t="s"/>
      <x:c r="BH252" s="168" t="s"/>
      <x:c r="BI252" s="168" t="s"/>
    </x:row>
    <x:row r="253" spans="1:61">
      <x:c r="B253" s="181" t="n">
        <x:v>8175400016</x:v>
      </x:c>
      <x:c r="D253" s="182" t="s">
        <x:v>635</x:v>
      </x:c>
      <x:c r="F253" s="166" t="n">
        <x:v>-36.95</x:v>
      </x:c>
      <x:c r="G253" s="166" t="s"/>
      <x:c r="H253" s="166" t="n">
        <x:v>-3.31</x:v>
      </x:c>
      <x:c r="I253" s="166" t="s"/>
      <x:c r="J253" s="166" t="n">
        <x:v>-40.26</x:v>
      </x:c>
      <x:c r="K253" s="163" t="s"/>
      <x:c r="L253" s="163" t="s"/>
      <x:c r="BF253" s="180" t="s"/>
      <x:c r="BH253" s="168" t="s"/>
      <x:c r="BI253" s="168" t="s"/>
    </x:row>
    <x:row r="254" spans="1:61">
      <x:c r="B254" s="181" t="n">
        <x:v>8175400017</x:v>
      </x:c>
      <x:c r="D254" s="182" t="s">
        <x:v>636</x:v>
      </x:c>
      <x:c r="F254" s="166" t="n">
        <x:v>-27605.25</x:v>
      </x:c>
      <x:c r="G254" s="166" t="s"/>
      <x:c r="H254" s="166" t="n">
        <x:v>-4066.53</x:v>
      </x:c>
      <x:c r="I254" s="166" t="s"/>
      <x:c r="J254" s="166" t="n">
        <x:v>-31671.78</x:v>
      </x:c>
      <x:c r="K254" s="163" t="s"/>
      <x:c r="L254" s="163" t="s"/>
      <x:c r="BF254" s="180" t="s"/>
      <x:c r="BH254" s="168" t="s"/>
      <x:c r="BI254" s="168" t="s"/>
    </x:row>
    <x:row r="255" spans="1:61">
      <x:c r="B255" s="181" t="n">
        <x:v>8175400018</x:v>
      </x:c>
      <x:c r="D255" s="182" t="s">
        <x:v>637</x:v>
      </x:c>
      <x:c r="F255" s="166" t="n">
        <x:v>-11231.45</x:v>
      </x:c>
      <x:c r="G255" s="166" t="s"/>
      <x:c r="H255" s="166" t="n">
        <x:v>-830.16</x:v>
      </x:c>
      <x:c r="I255" s="166" t="s"/>
      <x:c r="J255" s="166" t="n">
        <x:v>-12061.61</x:v>
      </x:c>
      <x:c r="K255" s="163" t="s"/>
      <x:c r="L255" s="163" t="s"/>
      <x:c r="BF255" s="180" t="s"/>
      <x:c r="BH255" s="168" t="s"/>
      <x:c r="BI255" s="168" t="s"/>
    </x:row>
    <x:row r="256" spans="1:61" hidden="1">
      <x:c r="B256" s="181" t="n">
        <x:v>8175400019</x:v>
      </x:c>
      <x:c r="D256" s="182" t="s">
        <x:v>638</x:v>
      </x:c>
      <x:c r="F256" s="166" t="n">
        <x:v>0</x:v>
      </x:c>
      <x:c r="G256" s="166" t="s"/>
      <x:c r="H256" s="166" t="n">
        <x:v>0</x:v>
      </x:c>
      <x:c r="I256" s="166" t="s"/>
      <x:c r="J256" s="166" t="n">
        <x:v>0</x:v>
      </x:c>
      <x:c r="K256" s="163" t="s"/>
      <x:c r="L256" s="163" t="s"/>
      <x:c r="BF256" s="180" t="s"/>
      <x:c r="BH256" s="168" t="s"/>
      <x:c r="BI256" s="168" t="s"/>
    </x:row>
    <x:row r="257" spans="1:61">
      <x:c r="B257" s="181" t="n">
        <x:v>8175400020</x:v>
      </x:c>
      <x:c r="D257" s="182" t="s">
        <x:v>639</x:v>
      </x:c>
      <x:c r="F257" s="166" t="n">
        <x:v>-719.96</x:v>
      </x:c>
      <x:c r="G257" s="166" t="s"/>
      <x:c r="H257" s="166" t="n">
        <x:v>-117.38</x:v>
      </x:c>
      <x:c r="I257" s="166" t="s"/>
      <x:c r="J257" s="166" t="n">
        <x:v>-837.34</x:v>
      </x:c>
      <x:c r="K257" s="163" t="s"/>
      <x:c r="L257" s="163" t="s"/>
      <x:c r="BF257" s="180" t="s"/>
      <x:c r="BH257" s="168" t="s"/>
      <x:c r="BI257" s="168" t="s"/>
    </x:row>
    <x:row r="258" spans="1:61" hidden="1">
      <x:c r="B258" s="181" t="n">
        <x:v>8175400021</x:v>
      </x:c>
      <x:c r="D258" s="182" t="s">
        <x:v>640</x:v>
      </x:c>
      <x:c r="F258" s="166" t="n">
        <x:v>0</x:v>
      </x:c>
      <x:c r="G258" s="166" t="s"/>
      <x:c r="H258" s="166" t="n">
        <x:v>0</x:v>
      </x:c>
      <x:c r="I258" s="166" t="s"/>
      <x:c r="J258" s="166" t="n">
        <x:v>0</x:v>
      </x:c>
      <x:c r="K258" s="163" t="s"/>
      <x:c r="L258" s="163" t="s"/>
      <x:c r="BF258" s="180" t="s"/>
      <x:c r="BH258" s="168" t="s"/>
      <x:c r="BI258" s="168" t="s"/>
    </x:row>
    <x:row r="259" spans="1:61" hidden="1">
      <x:c r="B259" s="181" t="n">
        <x:v>8175400006</x:v>
      </x:c>
      <x:c r="D259" s="182" t="s">
        <x:v>641</x:v>
      </x:c>
      <x:c r="F259" s="166" t="n">
        <x:v>0</x:v>
      </x:c>
      <x:c r="G259" s="166" t="s"/>
      <x:c r="H259" s="166" t="n">
        <x:v>0</x:v>
      </x:c>
      <x:c r="I259" s="166" t="s"/>
      <x:c r="J259" s="166" t="n">
        <x:v>0</x:v>
      </x:c>
      <x:c r="K259" s="163" t="s"/>
      <x:c r="L259" s="163" t="s"/>
      <x:c r="BF259" s="180" t="s"/>
      <x:c r="BH259" s="168" t="s"/>
      <x:c r="BI259" s="168" t="s"/>
    </x:row>
    <x:row r="260" spans="1:61" hidden="1">
      <x:c r="B260" s="181" t="n">
        <x:v>8175400023</x:v>
      </x:c>
      <x:c r="D260" s="182" t="s">
        <x:v>642</x:v>
      </x:c>
      <x:c r="F260" s="166" t="n">
        <x:v>0</x:v>
      </x:c>
      <x:c r="G260" s="166" t="s"/>
      <x:c r="H260" s="166" t="n">
        <x:v>0</x:v>
      </x:c>
      <x:c r="I260" s="166" t="s"/>
      <x:c r="J260" s="166" t="n">
        <x:v>0</x:v>
      </x:c>
      <x:c r="K260" s="163" t="s"/>
      <x:c r="L260" s="163" t="s"/>
      <x:c r="BF260" s="180" t="s"/>
      <x:c r="BH260" s="168" t="s"/>
      <x:c r="BI260" s="168" t="s"/>
    </x:row>
    <x:row r="261" spans="1:61" hidden="1">
      <x:c r="B261" s="181" t="n">
        <x:v>8175400024</x:v>
      </x:c>
      <x:c r="D261" s="182" t="s">
        <x:v>643</x:v>
      </x:c>
      <x:c r="F261" s="166" t="n">
        <x:v>0</x:v>
      </x:c>
      <x:c r="G261" s="166" t="s"/>
      <x:c r="H261" s="166" t="n">
        <x:v>0</x:v>
      </x:c>
      <x:c r="I261" s="166" t="s"/>
      <x:c r="J261" s="166" t="n">
        <x:v>0</x:v>
      </x:c>
      <x:c r="K261" s="163" t="s"/>
      <x:c r="L261" s="163" t="s"/>
      <x:c r="BF261" s="180" t="s"/>
      <x:c r="BH261" s="168" t="s"/>
      <x:c r="BI261" s="168" t="s"/>
    </x:row>
    <x:row r="262" spans="1:61" hidden="1">
      <x:c r="B262" s="181" t="n">
        <x:v>8175400025</x:v>
      </x:c>
      <x:c r="D262" s="182" t="s">
        <x:v>644</x:v>
      </x:c>
      <x:c r="F262" s="166" t="n">
        <x:v>0</x:v>
      </x:c>
      <x:c r="G262" s="166" t="s"/>
      <x:c r="H262" s="166" t="n">
        <x:v>0</x:v>
      </x:c>
      <x:c r="I262" s="166" t="s"/>
      <x:c r="J262" s="166" t="n">
        <x:v>0</x:v>
      </x:c>
      <x:c r="K262" s="163" t="s"/>
      <x:c r="L262" s="163" t="s"/>
      <x:c r="BF262" s="180" t="s"/>
      <x:c r="BH262" s="168" t="s"/>
      <x:c r="BI262" s="168" t="s"/>
    </x:row>
    <x:row r="263" spans="1:61" hidden="1">
      <x:c r="B263" s="181" t="n">
        <x:v>8175400026</x:v>
      </x:c>
      <x:c r="D263" s="182" t="s">
        <x:v>635</x:v>
      </x:c>
      <x:c r="F263" s="166" t="n">
        <x:v>0</x:v>
      </x:c>
      <x:c r="G263" s="166" t="s"/>
      <x:c r="H263" s="166" t="n">
        <x:v>0</x:v>
      </x:c>
      <x:c r="I263" s="166" t="s"/>
      <x:c r="J263" s="166" t="n">
        <x:v>0</x:v>
      </x:c>
      <x:c r="K263" s="163" t="s"/>
      <x:c r="L263" s="163" t="s"/>
      <x:c r="BF263" s="180" t="s"/>
      <x:c r="BH263" s="168" t="s"/>
      <x:c r="BI263" s="168" t="s"/>
    </x:row>
    <x:row r="264" spans="1:61" hidden="1">
      <x:c r="B264" s="181" t="n">
        <x:v>8175400027</x:v>
      </x:c>
      <x:c r="D264" s="182" t="s">
        <x:v>645</x:v>
      </x:c>
      <x:c r="F264" s="166" t="n">
        <x:v>0</x:v>
      </x:c>
      <x:c r="G264" s="166" t="s"/>
      <x:c r="H264" s="166" t="n">
        <x:v>0</x:v>
      </x:c>
      <x:c r="I264" s="166" t="s"/>
      <x:c r="J264" s="166" t="n">
        <x:v>0</x:v>
      </x:c>
      <x:c r="K264" s="163" t="s"/>
      <x:c r="L264" s="163" t="s"/>
      <x:c r="BF264" s="180" t="s"/>
      <x:c r="BH264" s="168" t="s"/>
      <x:c r="BI264" s="168" t="s"/>
    </x:row>
    <x:row r="265" spans="1:61" hidden="1">
      <x:c r="B265" s="181" t="n">
        <x:v>8175700001</x:v>
      </x:c>
      <x:c r="D265" s="182" t="s">
        <x:v>646</x:v>
      </x:c>
      <x:c r="F265" s="166" t="n">
        <x:v>0</x:v>
      </x:c>
      <x:c r="G265" s="166" t="s"/>
      <x:c r="H265" s="166" t="n">
        <x:v>0</x:v>
      </x:c>
      <x:c r="I265" s="166" t="s"/>
      <x:c r="J265" s="166" t="n">
        <x:v>0</x:v>
      </x:c>
      <x:c r="K265" s="163" t="s"/>
      <x:c r="L265" s="163" t="s"/>
      <x:c r="BF265" s="180" t="s"/>
      <x:c r="BH265" s="168" t="s"/>
      <x:c r="BI265" s="168" t="s"/>
    </x:row>
    <x:row r="266" spans="1:61" hidden="1">
      <x:c r="B266" s="181" t="n">
        <x:v>8175700004</x:v>
      </x:c>
      <x:c r="D266" s="182" t="s">
        <x:v>647</x:v>
      </x:c>
      <x:c r="F266" s="166" t="n">
        <x:v>0</x:v>
      </x:c>
      <x:c r="G266" s="166" t="s"/>
      <x:c r="H266" s="166" t="n">
        <x:v>0</x:v>
      </x:c>
      <x:c r="I266" s="166" t="s"/>
      <x:c r="J266" s="166" t="n">
        <x:v>0</x:v>
      </x:c>
      <x:c r="K266" s="163" t="s"/>
      <x:c r="L266" s="163" t="s"/>
      <x:c r="BF266" s="180" t="s"/>
      <x:c r="BH266" s="168" t="s"/>
      <x:c r="BI266" s="168" t="s"/>
    </x:row>
    <x:row r="267" spans="1:61" hidden="1">
      <x:c r="B267" s="181" t="n">
        <x:v>8175700005</x:v>
      </x:c>
      <x:c r="D267" s="182" t="s">
        <x:v>648</x:v>
      </x:c>
      <x:c r="F267" s="166" t="n">
        <x:v>0</x:v>
      </x:c>
      <x:c r="G267" s="166" t="s"/>
      <x:c r="H267" s="166" t="n">
        <x:v>0</x:v>
      </x:c>
      <x:c r="I267" s="166" t="s"/>
      <x:c r="J267" s="166" t="n">
        <x:v>0</x:v>
      </x:c>
      <x:c r="K267" s="163" t="s"/>
      <x:c r="L267" s="163" t="s"/>
      <x:c r="BF267" s="180" t="s"/>
      <x:c r="BH267" s="168" t="s"/>
      <x:c r="BI267" s="168" t="s"/>
    </x:row>
    <x:row r="268" spans="1:61" hidden="1">
      <x:c r="B268" s="181" t="n">
        <x:v>8175700006</x:v>
      </x:c>
      <x:c r="D268" s="182" t="s">
        <x:v>649</x:v>
      </x:c>
      <x:c r="F268" s="166" t="n">
        <x:v>0</x:v>
      </x:c>
      <x:c r="G268" s="166" t="s"/>
      <x:c r="H268" s="166" t="n">
        <x:v>0</x:v>
      </x:c>
      <x:c r="I268" s="166" t="s"/>
      <x:c r="J268" s="166" t="n">
        <x:v>0</x:v>
      </x:c>
      <x:c r="K268" s="163" t="s"/>
      <x:c r="L268" s="163" t="s"/>
      <x:c r="BF268" s="180" t="s"/>
      <x:c r="BH268" s="168" t="s"/>
      <x:c r="BI268" s="168" t="s"/>
    </x:row>
    <x:row r="269" spans="1:61" hidden="1">
      <x:c r="B269" s="181" t="n">
        <x:v>8176300001</x:v>
      </x:c>
      <x:c r="D269" s="182" t="s">
        <x:v>650</x:v>
      </x:c>
      <x:c r="F269" s="166" t="n">
        <x:v>0</x:v>
      </x:c>
      <x:c r="G269" s="166" t="s"/>
      <x:c r="H269" s="166" t="n">
        <x:v>0</x:v>
      </x:c>
      <x:c r="I269" s="166" t="s"/>
      <x:c r="J269" s="166" t="n">
        <x:v>0</x:v>
      </x:c>
      <x:c r="K269" s="163" t="s"/>
      <x:c r="L269" s="163" t="s"/>
      <x:c r="BF269" s="180" t="s"/>
      <x:c r="BH269" s="168" t="s"/>
      <x:c r="BI269" s="168" t="s"/>
    </x:row>
    <x:row r="270" spans="1:61">
      <x:c r="B270" s="181" t="n">
        <x:v>8176300002</x:v>
      </x:c>
      <x:c r="D270" s="182" t="s">
        <x:v>651</x:v>
      </x:c>
      <x:c r="F270" s="166" t="n">
        <x:v>-30580.87</x:v>
      </x:c>
      <x:c r="G270" s="166" t="s"/>
      <x:c r="H270" s="166" t="n">
        <x:v>-5419.13</x:v>
      </x:c>
      <x:c r="I270" s="166" t="s"/>
      <x:c r="J270" s="166" t="n">
        <x:v>-36000</x:v>
      </x:c>
      <x:c r="K270" s="163" t="s"/>
      <x:c r="L270" s="163" t="s"/>
      <x:c r="BF270" s="180" t="s"/>
      <x:c r="BH270" s="168" t="s"/>
      <x:c r="BI270" s="168" t="s"/>
    </x:row>
    <x:row r="271" spans="1:61" hidden="1">
      <x:c r="B271" s="181" t="n">
        <x:v>8176300003</x:v>
      </x:c>
      <x:c r="D271" s="182" t="s">
        <x:v>652</x:v>
      </x:c>
      <x:c r="F271" s="166" t="n">
        <x:v>0</x:v>
      </x:c>
      <x:c r="G271" s="166" t="s"/>
      <x:c r="H271" s="166" t="n">
        <x:v>0</x:v>
      </x:c>
      <x:c r="I271" s="166" t="s"/>
      <x:c r="J271" s="166" t="n">
        <x:v>0</x:v>
      </x:c>
      <x:c r="K271" s="163" t="s"/>
      <x:c r="L271" s="163" t="s"/>
      <x:c r="BF271" s="180" t="s"/>
      <x:c r="BH271" s="168" t="s"/>
      <x:c r="BI271" s="168" t="s"/>
    </x:row>
    <x:row r="272" spans="1:61" hidden="1">
      <x:c r="B272" s="181" t="n">
        <x:v>8176300004</x:v>
      </x:c>
      <x:c r="D272" s="182" t="s">
        <x:v>653</x:v>
      </x:c>
      <x:c r="F272" s="166" t="n">
        <x:v>0</x:v>
      </x:c>
      <x:c r="G272" s="166" t="s"/>
      <x:c r="H272" s="166" t="n">
        <x:v>0</x:v>
      </x:c>
      <x:c r="I272" s="166" t="s"/>
      <x:c r="J272" s="166" t="n">
        <x:v>0</x:v>
      </x:c>
      <x:c r="K272" s="163" t="s"/>
      <x:c r="L272" s="163" t="s"/>
      <x:c r="BF272" s="180" t="s"/>
      <x:c r="BH272" s="168" t="s"/>
      <x:c r="BI272" s="168" t="s"/>
    </x:row>
    <x:row r="273" spans="1:61" hidden="1">
      <x:c r="B273" s="181" t="n">
        <x:v>8176300005</x:v>
      </x:c>
      <x:c r="D273" s="182" t="s">
        <x:v>654</x:v>
      </x:c>
      <x:c r="F273" s="166" t="n">
        <x:v>0</x:v>
      </x:c>
      <x:c r="G273" s="166" t="s"/>
      <x:c r="H273" s="166" t="n">
        <x:v>0</x:v>
      </x:c>
      <x:c r="I273" s="166" t="s"/>
      <x:c r="J273" s="166" t="n">
        <x:v>0</x:v>
      </x:c>
      <x:c r="K273" s="163" t="s"/>
      <x:c r="L273" s="163" t="s"/>
      <x:c r="BF273" s="180" t="s"/>
      <x:c r="BH273" s="168" t="s"/>
      <x:c r="BI273" s="168" t="s"/>
    </x:row>
    <x:row r="274" spans="1:61" hidden="1">
      <x:c r="B274" s="181" t="n">
        <x:v>8176300006</x:v>
      </x:c>
      <x:c r="D274" s="182" t="s">
        <x:v>655</x:v>
      </x:c>
      <x:c r="F274" s="166" t="n">
        <x:v>0</x:v>
      </x:c>
      <x:c r="G274" s="166" t="s"/>
      <x:c r="H274" s="166" t="n">
        <x:v>0</x:v>
      </x:c>
      <x:c r="I274" s="166" t="s"/>
      <x:c r="J274" s="166" t="n">
        <x:v>0</x:v>
      </x:c>
      <x:c r="K274" s="163" t="s"/>
      <x:c r="L274" s="163" t="s"/>
      <x:c r="BF274" s="180" t="s"/>
      <x:c r="BH274" s="168" t="s"/>
      <x:c r="BI274" s="168" t="s"/>
    </x:row>
    <x:row r="275" spans="1:61" hidden="1">
      <x:c r="B275" s="181" t="n">
        <x:v>8176300007</x:v>
      </x:c>
      <x:c r="D275" s="182" t="s">
        <x:v>656</x:v>
      </x:c>
      <x:c r="F275" s="166" t="n">
        <x:v>0</x:v>
      </x:c>
      <x:c r="G275" s="166" t="s"/>
      <x:c r="H275" s="166" t="n">
        <x:v>0</x:v>
      </x:c>
      <x:c r="I275" s="166" t="s"/>
      <x:c r="J275" s="166" t="n">
        <x:v>0</x:v>
      </x:c>
      <x:c r="K275" s="163" t="s"/>
      <x:c r="L275" s="163" t="s"/>
      <x:c r="BF275" s="180" t="s"/>
      <x:c r="BH275" s="168" t="s"/>
      <x:c r="BI275" s="168" t="s"/>
    </x:row>
    <x:row r="276" spans="1:61">
      <x:c r="B276" s="181" t="n">
        <x:v>8176300008</x:v>
      </x:c>
      <x:c r="D276" s="182" t="s">
        <x:v>657</x:v>
      </x:c>
      <x:c r="F276" s="166" t="n">
        <x:v>-5996.78</x:v>
      </x:c>
      <x:c r="G276" s="166" t="s"/>
      <x:c r="H276" s="166" t="n">
        <x:v>0</x:v>
      </x:c>
      <x:c r="I276" s="166" t="s"/>
      <x:c r="J276" s="166" t="n">
        <x:v>-5996.78</x:v>
      </x:c>
      <x:c r="K276" s="163" t="s"/>
      <x:c r="L276" s="163" t="s"/>
      <x:c r="BF276" s="180" t="s"/>
      <x:c r="BH276" s="168" t="s"/>
      <x:c r="BI276" s="168" t="s"/>
    </x:row>
    <x:row r="277" spans="1:61" hidden="1">
      <x:c r="B277" s="181" t="n">
        <x:v>8179900015</x:v>
      </x:c>
      <x:c r="D277" s="182" t="s">
        <x:v>658</x:v>
      </x:c>
      <x:c r="F277" s="166" t="n">
        <x:v>0</x:v>
      </x:c>
      <x:c r="G277" s="166" t="s"/>
      <x:c r="H277" s="166" t="n">
        <x:v>0</x:v>
      </x:c>
      <x:c r="I277" s="166" t="s"/>
      <x:c r="J277" s="166" t="n">
        <x:v>0</x:v>
      </x:c>
      <x:c r="K277" s="163" t="s"/>
      <x:c r="L277" s="163" t="s"/>
      <x:c r="BF277" s="180" t="s"/>
      <x:c r="BH277" s="168" t="s"/>
      <x:c r="BI277" s="168" t="s"/>
    </x:row>
    <x:row r="278" spans="1:61" hidden="1">
      <x:c r="B278" s="181" t="n">
        <x:v>8176300010</x:v>
      </x:c>
      <x:c r="D278" s="182" t="s">
        <x:v>659</x:v>
      </x:c>
      <x:c r="F278" s="166" t="n">
        <x:v>0</x:v>
      </x:c>
      <x:c r="G278" s="166" t="s"/>
      <x:c r="H278" s="166" t="n">
        <x:v>0</x:v>
      </x:c>
      <x:c r="I278" s="166" t="s"/>
      <x:c r="J278" s="166" t="n">
        <x:v>0</x:v>
      </x:c>
      <x:c r="K278" s="163" t="s"/>
      <x:c r="L278" s="163" t="s"/>
      <x:c r="BF278" s="180" t="s"/>
      <x:c r="BH278" s="168" t="s"/>
      <x:c r="BI278" s="168" t="s"/>
    </x:row>
    <x:row r="279" spans="1:61" hidden="1">
      <x:c r="B279" s="181" t="n">
        <x:v>8176300011</x:v>
      </x:c>
      <x:c r="D279" s="182" t="s">
        <x:v>660</x:v>
      </x:c>
      <x:c r="F279" s="166" t="n">
        <x:v>0</x:v>
      </x:c>
      <x:c r="G279" s="166" t="s"/>
      <x:c r="H279" s="166" t="n">
        <x:v>0</x:v>
      </x:c>
      <x:c r="I279" s="166" t="s"/>
      <x:c r="J279" s="166" t="n">
        <x:v>0</x:v>
      </x:c>
      <x:c r="K279" s="163" t="s"/>
      <x:c r="L279" s="163" t="s"/>
      <x:c r="BF279" s="180" t="s"/>
      <x:c r="BH279" s="168" t="s"/>
      <x:c r="BI279" s="168" t="s"/>
    </x:row>
    <x:row r="280" spans="1:61" hidden="1">
      <x:c r="B280" s="181" t="n">
        <x:v>8176300012</x:v>
      </x:c>
      <x:c r="D280" s="182" t="s">
        <x:v>661</x:v>
      </x:c>
      <x:c r="F280" s="166" t="n">
        <x:v>0</x:v>
      </x:c>
      <x:c r="G280" s="166" t="s"/>
      <x:c r="H280" s="166" t="n">
        <x:v>0</x:v>
      </x:c>
      <x:c r="I280" s="166" t="s"/>
      <x:c r="J280" s="166" t="n">
        <x:v>0</x:v>
      </x:c>
      <x:c r="K280" s="163" t="s"/>
      <x:c r="L280" s="163" t="s"/>
      <x:c r="BF280" s="180" t="s"/>
      <x:c r="BH280" s="168" t="s"/>
      <x:c r="BI280" s="168" t="s"/>
    </x:row>
    <x:row r="281" spans="1:61" hidden="1">
      <x:c r="B281" s="181" t="n">
        <x:v>8176600001</x:v>
      </x:c>
      <x:c r="D281" s="182" t="s">
        <x:v>662</x:v>
      </x:c>
      <x:c r="F281" s="166" t="n">
        <x:v>0</x:v>
      </x:c>
      <x:c r="G281" s="166" t="s"/>
      <x:c r="H281" s="166" t="n">
        <x:v>0</x:v>
      </x:c>
      <x:c r="I281" s="166" t="s"/>
      <x:c r="J281" s="166" t="n">
        <x:v>0</x:v>
      </x:c>
      <x:c r="K281" s="163" t="s"/>
      <x:c r="L281" s="163" t="s"/>
      <x:c r="BF281" s="180" t="s"/>
      <x:c r="BH281" s="168" t="s"/>
      <x:c r="BI281" s="168" t="s"/>
    </x:row>
    <x:row r="282" spans="1:61" hidden="1">
      <x:c r="B282" s="181" t="n">
        <x:v>8176600002</x:v>
      </x:c>
      <x:c r="D282" s="182" t="s">
        <x:v>663</x:v>
      </x:c>
      <x:c r="F282" s="166" t="n">
        <x:v>0</x:v>
      </x:c>
      <x:c r="G282" s="166" t="s"/>
      <x:c r="H282" s="166" t="n">
        <x:v>0</x:v>
      </x:c>
      <x:c r="I282" s="166" t="s"/>
      <x:c r="J282" s="166" t="n">
        <x:v>0</x:v>
      </x:c>
      <x:c r="K282" s="163" t="s"/>
      <x:c r="L282" s="163" t="s"/>
      <x:c r="BF282" s="180" t="s"/>
      <x:c r="BH282" s="168" t="s"/>
      <x:c r="BI282" s="168" t="s"/>
    </x:row>
    <x:row r="283" spans="1:61" hidden="1">
      <x:c r="B283" s="181" t="n">
        <x:v>8176900002</x:v>
      </x:c>
      <x:c r="D283" s="182" t="s">
        <x:v>664</x:v>
      </x:c>
      <x:c r="F283" s="166" t="n">
        <x:v>0</x:v>
      </x:c>
      <x:c r="G283" s="166" t="s"/>
      <x:c r="H283" s="166" t="n">
        <x:v>0</x:v>
      </x:c>
      <x:c r="I283" s="166" t="s"/>
      <x:c r="J283" s="166" t="n">
        <x:v>0</x:v>
      </x:c>
      <x:c r="K283" s="163" t="s"/>
      <x:c r="L283" s="163" t="s"/>
      <x:c r="BF283" s="180" t="s"/>
      <x:c r="BH283" s="168" t="s"/>
      <x:c r="BI283" s="168" t="s"/>
    </x:row>
    <x:row r="284" spans="1:61">
      <x:c r="B284" s="181" t="n">
        <x:v>8178105001</x:v>
      </x:c>
      <x:c r="D284" s="182" t="s">
        <x:v>665</x:v>
      </x:c>
      <x:c r="F284" s="166" t="n">
        <x:v>-1460916.24</x:v>
      </x:c>
      <x:c r="G284" s="166" t="s"/>
      <x:c r="H284" s="166" t="n">
        <x:v>-204990.76</x:v>
      </x:c>
      <x:c r="I284" s="166" t="s"/>
      <x:c r="J284" s="166" t="n">
        <x:v>-1665907</x:v>
      </x:c>
      <x:c r="K284" s="163" t="s"/>
      <x:c r="L284" s="163" t="s"/>
      <x:c r="BF284" s="180" t="s"/>
      <x:c r="BH284" s="168" t="s"/>
      <x:c r="BI284" s="168" t="s"/>
    </x:row>
    <x:row r="285" spans="1:61" hidden="1">
      <x:c r="B285" s="181" t="n">
        <x:v>8178110001</x:v>
      </x:c>
      <x:c r="D285" s="182" t="s">
        <x:v>666</x:v>
      </x:c>
      <x:c r="F285" s="166" t="n">
        <x:v>0</x:v>
      </x:c>
      <x:c r="G285" s="166" t="s"/>
      <x:c r="H285" s="166" t="n">
        <x:v>0</x:v>
      </x:c>
      <x:c r="I285" s="166" t="s"/>
      <x:c r="J285" s="166" t="n">
        <x:v>0</x:v>
      </x:c>
      <x:c r="K285" s="163" t="s"/>
      <x:c r="L285" s="163" t="s"/>
      <x:c r="BF285" s="180" t="s"/>
      <x:c r="BH285" s="168" t="s"/>
      <x:c r="BI285" s="168" t="s"/>
    </x:row>
    <x:row r="286" spans="1:61" hidden="1">
      <x:c r="B286" s="181" t="n">
        <x:v>8178115001</x:v>
      </x:c>
      <x:c r="D286" s="182" t="s">
        <x:v>657</x:v>
      </x:c>
      <x:c r="F286" s="166" t="n">
        <x:v>0</x:v>
      </x:c>
      <x:c r="G286" s="166" t="s"/>
      <x:c r="H286" s="166" t="n">
        <x:v>0</x:v>
      </x:c>
      <x:c r="I286" s="166" t="s"/>
      <x:c r="J286" s="166" t="n">
        <x:v>0</x:v>
      </x:c>
      <x:c r="K286" s="163" t="s"/>
      <x:c r="L286" s="163" t="s"/>
      <x:c r="BF286" s="180" t="s"/>
      <x:c r="BH286" s="168" t="s"/>
      <x:c r="BI286" s="168" t="s"/>
    </x:row>
    <x:row r="287" spans="1:61">
      <x:c r="B287" s="181" t="n">
        <x:v>8178200001</x:v>
      </x:c>
      <x:c r="D287" s="182" t="s">
        <x:v>667</x:v>
      </x:c>
      <x:c r="F287" s="166" t="n">
        <x:v>-282424.5</x:v>
      </x:c>
      <x:c r="G287" s="166" t="s"/>
      <x:c r="H287" s="166" t="n">
        <x:v>-320337.35</x:v>
      </x:c>
      <x:c r="I287" s="166" t="s"/>
      <x:c r="J287" s="166" t="n">
        <x:v>-602761.85</x:v>
      </x:c>
      <x:c r="K287" s="163" t="s"/>
      <x:c r="L287" s="163" t="s"/>
      <x:c r="BF287" s="180" t="s"/>
      <x:c r="BH287" s="168" t="s"/>
      <x:c r="BI287" s="168" t="s"/>
    </x:row>
    <x:row r="288" spans="1:61" hidden="1">
      <x:c r="B288" s="181" t="n">
        <x:v>8179900001</x:v>
      </x:c>
      <x:c r="D288" s="182" t="s">
        <x:v>668</x:v>
      </x:c>
      <x:c r="F288" s="166" t="n">
        <x:v>0</x:v>
      </x:c>
      <x:c r="G288" s="166" t="s"/>
      <x:c r="H288" s="166" t="n">
        <x:v>0</x:v>
      </x:c>
      <x:c r="I288" s="166" t="s"/>
      <x:c r="J288" s="166" t="n">
        <x:v>0</x:v>
      </x:c>
      <x:c r="K288" s="163" t="s"/>
      <x:c r="L288" s="163" t="s"/>
      <x:c r="BF288" s="180" t="s"/>
      <x:c r="BH288" s="168" t="s"/>
      <x:c r="BI288" s="168" t="s"/>
    </x:row>
    <x:row r="289" spans="1:61">
      <x:c r="B289" s="181" t="n">
        <x:v>8179900002</x:v>
      </x:c>
      <x:c r="D289" s="182" t="s">
        <x:v>669</x:v>
      </x:c>
      <x:c r="F289" s="166" t="n">
        <x:v>-588.54</x:v>
      </x:c>
      <x:c r="G289" s="166" t="s"/>
      <x:c r="H289" s="166" t="n">
        <x:v>0</x:v>
      </x:c>
      <x:c r="I289" s="166" t="s"/>
      <x:c r="J289" s="166" t="n">
        <x:v>-588.54</x:v>
      </x:c>
      <x:c r="K289" s="163" t="s"/>
      <x:c r="L289" s="163" t="s"/>
      <x:c r="BF289" s="180" t="s"/>
      <x:c r="BH289" s="168" t="s"/>
      <x:c r="BI289" s="168" t="s"/>
    </x:row>
    <x:row r="290" spans="1:61" hidden="1">
      <x:c r="B290" s="181" t="n">
        <x:v>8179900003</x:v>
      </x:c>
      <x:c r="D290" s="182" t="s">
        <x:v>670</x:v>
      </x:c>
      <x:c r="F290" s="166" t="n">
        <x:v>0</x:v>
      </x:c>
      <x:c r="G290" s="166" t="s"/>
      <x:c r="H290" s="166" t="n">
        <x:v>0</x:v>
      </x:c>
      <x:c r="I290" s="166" t="s"/>
      <x:c r="J290" s="166" t="n">
        <x:v>0</x:v>
      </x:c>
      <x:c r="K290" s="163" t="s"/>
      <x:c r="L290" s="163" t="s"/>
      <x:c r="BF290" s="180" t="s"/>
      <x:c r="BH290" s="168" t="s"/>
      <x:c r="BI290" s="168" t="s"/>
    </x:row>
    <x:row r="291" spans="1:61">
      <x:c r="B291" s="181" t="n">
        <x:v>8179900004</x:v>
      </x:c>
      <x:c r="D291" s="182" t="s">
        <x:v>671</x:v>
      </x:c>
      <x:c r="F291" s="166" t="n">
        <x:v>-17392.59</x:v>
      </x:c>
      <x:c r="G291" s="166" t="s"/>
      <x:c r="H291" s="166" t="n">
        <x:v>-1475.73</x:v>
      </x:c>
      <x:c r="I291" s="166" t="s"/>
      <x:c r="J291" s="166" t="n">
        <x:v>-18868.32</x:v>
      </x:c>
      <x:c r="K291" s="163" t="s"/>
      <x:c r="L291" s="163" t="s"/>
      <x:c r="BF291" s="180" t="s"/>
      <x:c r="BH291" s="168" t="s"/>
      <x:c r="BI291" s="168" t="s"/>
    </x:row>
    <x:row r="292" spans="1:61" hidden="1">
      <x:c r="B292" s="181" t="n">
        <x:v>8179900005</x:v>
      </x:c>
      <x:c r="D292" s="182" t="s">
        <x:v>672</x:v>
      </x:c>
      <x:c r="F292" s="166" t="n">
        <x:v>0</x:v>
      </x:c>
      <x:c r="G292" s="166" t="s"/>
      <x:c r="H292" s="166" t="n">
        <x:v>0</x:v>
      </x:c>
      <x:c r="I292" s="166" t="s"/>
      <x:c r="J292" s="166" t="n">
        <x:v>0</x:v>
      </x:c>
      <x:c r="K292" s="163" t="s"/>
      <x:c r="L292" s="163" t="s"/>
      <x:c r="BF292" s="180" t="s"/>
      <x:c r="BH292" s="168" t="s"/>
      <x:c r="BI292" s="168" t="s"/>
    </x:row>
    <x:row r="293" spans="1:61" hidden="1">
      <x:c r="B293" s="181" t="n">
        <x:v>8179900007</x:v>
      </x:c>
      <x:c r="D293" s="182" t="s">
        <x:v>673</x:v>
      </x:c>
      <x:c r="F293" s="166" t="n">
        <x:v>0</x:v>
      </x:c>
      <x:c r="G293" s="166" t="s"/>
      <x:c r="H293" s="166" t="n">
        <x:v>0</x:v>
      </x:c>
      <x:c r="I293" s="166" t="s"/>
      <x:c r="J293" s="166" t="n">
        <x:v>0</x:v>
      </x:c>
      <x:c r="K293" s="163" t="s"/>
      <x:c r="L293" s="163" t="s"/>
      <x:c r="BF293" s="180" t="s"/>
      <x:c r="BH293" s="168" t="s"/>
      <x:c r="BI293" s="168" t="s"/>
    </x:row>
    <x:row r="294" spans="1:61" hidden="1">
      <x:c r="B294" s="181" t="n">
        <x:v>8179900009</x:v>
      </x:c>
      <x:c r="D294" s="182" t="s">
        <x:v>626</x:v>
      </x:c>
      <x:c r="F294" s="166" t="n">
        <x:v>0</x:v>
      </x:c>
      <x:c r="G294" s="166" t="s"/>
      <x:c r="H294" s="166" t="n">
        <x:v>0</x:v>
      </x:c>
      <x:c r="I294" s="166" t="s"/>
      <x:c r="J294" s="166" t="n">
        <x:v>0</x:v>
      </x:c>
      <x:c r="K294" s="163" t="s"/>
      <x:c r="L294" s="163" t="s"/>
      <x:c r="BF294" s="180" t="s"/>
      <x:c r="BH294" s="168" t="s"/>
      <x:c r="BI294" s="168" t="s"/>
    </x:row>
    <x:row r="295" spans="1:61" hidden="1">
      <x:c r="B295" s="181" t="n">
        <x:v>8179900010</x:v>
      </x:c>
      <x:c r="D295" s="182" t="s">
        <x:v>674</x:v>
      </x:c>
      <x:c r="F295" s="166" t="n">
        <x:v>0</x:v>
      </x:c>
      <x:c r="G295" s="166" t="s"/>
      <x:c r="H295" s="166" t="n">
        <x:v>0</x:v>
      </x:c>
      <x:c r="I295" s="166" t="s"/>
      <x:c r="J295" s="166" t="n">
        <x:v>0</x:v>
      </x:c>
      <x:c r="K295" s="163" t="s"/>
      <x:c r="L295" s="163" t="s"/>
      <x:c r="BF295" s="180" t="s"/>
      <x:c r="BH295" s="168" t="s"/>
      <x:c r="BI295" s="168" t="s"/>
    </x:row>
    <x:row r="296" spans="1:61" hidden="1">
      <x:c r="B296" s="181" t="n">
        <x:v>8179900020</x:v>
      </x:c>
      <x:c r="D296" s="182" t="s">
        <x:v>675</x:v>
      </x:c>
      <x:c r="F296" s="166" t="n">
        <x:v>0</x:v>
      </x:c>
      <x:c r="G296" s="166" t="s"/>
      <x:c r="H296" s="166" t="n">
        <x:v>0</x:v>
      </x:c>
      <x:c r="I296" s="166" t="s"/>
      <x:c r="J296" s="166" t="n">
        <x:v>0</x:v>
      </x:c>
      <x:c r="K296" s="163" t="s"/>
      <x:c r="L296" s="163" t="s"/>
      <x:c r="BF296" s="180" t="s"/>
      <x:c r="BH296" s="168" t="s"/>
      <x:c r="BI296" s="168" t="s"/>
    </x:row>
    <x:row r="297" spans="1:61" hidden="1">
      <x:c r="B297" s="181" t="n">
        <x:v>8199800001</x:v>
      </x:c>
      <x:c r="D297" s="182" t="s">
        <x:v>676</x:v>
      </x:c>
      <x:c r="F297" s="166" t="n">
        <x:v>0</x:v>
      </x:c>
      <x:c r="G297" s="166" t="s"/>
      <x:c r="H297" s="166" t="n">
        <x:v>0</x:v>
      </x:c>
      <x:c r="I297" s="166" t="s"/>
      <x:c r="J297" s="166" t="n">
        <x:v>0</x:v>
      </x:c>
      <x:c r="K297" s="163" t="s"/>
      <x:c r="L297" s="163" t="s"/>
      <x:c r="BF297" s="180" t="s"/>
      <x:c r="BH297" s="168" t="s"/>
      <x:c r="BI297" s="168" t="s"/>
    </x:row>
    <x:row r="298" spans="1:61" hidden="1">
      <x:c r="B298" s="181" t="n">
        <x:v>8199800002</x:v>
      </x:c>
      <x:c r="D298" s="182" t="s">
        <x:v>677</x:v>
      </x:c>
      <x:c r="F298" s="166" t="n">
        <x:v>0</x:v>
      </x:c>
      <x:c r="G298" s="166" t="s"/>
      <x:c r="H298" s="166" t="n">
        <x:v>0</x:v>
      </x:c>
      <x:c r="I298" s="166" t="s"/>
      <x:c r="J298" s="166" t="n">
        <x:v>0</x:v>
      </x:c>
      <x:c r="K298" s="163" t="s"/>
      <x:c r="L298" s="163" t="s"/>
      <x:c r="BF298" s="180" t="s"/>
      <x:c r="BH298" s="168" t="s"/>
      <x:c r="BI298" s="168" t="s"/>
    </x:row>
    <x:row r="299" spans="1:61" hidden="1">
      <x:c r="B299" s="181" t="n">
        <x:v>8199900007</x:v>
      </x:c>
      <x:c r="D299" s="182" t="s">
        <x:v>678</x:v>
      </x:c>
      <x:c r="F299" s="166" t="n">
        <x:v>0</x:v>
      </x:c>
      <x:c r="G299" s="166" t="s"/>
      <x:c r="H299" s="166" t="n">
        <x:v>0</x:v>
      </x:c>
      <x:c r="I299" s="166" t="s"/>
      <x:c r="J299" s="166" t="n">
        <x:v>0</x:v>
      </x:c>
      <x:c r="K299" s="163" t="s"/>
      <x:c r="L299" s="163" t="s"/>
      <x:c r="BF299" s="180" t="s"/>
      <x:c r="BH299" s="168" t="s"/>
      <x:c r="BI299" s="168" t="s"/>
    </x:row>
    <x:row r="300" spans="1:61" hidden="1">
      <x:c r="B300" s="181" t="n">
        <x:v>8199900101</x:v>
      </x:c>
      <x:c r="D300" s="182" t="s">
        <x:v>679</x:v>
      </x:c>
      <x:c r="F300" s="166" t="n">
        <x:v>0</x:v>
      </x:c>
      <x:c r="G300" s="166" t="s"/>
      <x:c r="H300" s="166" t="n">
        <x:v>0</x:v>
      </x:c>
      <x:c r="I300" s="166" t="s"/>
      <x:c r="J300" s="166" t="n">
        <x:v>0</x:v>
      </x:c>
      <x:c r="K300" s="163" t="s"/>
      <x:c r="L300" s="163" t="s"/>
      <x:c r="BF300" s="180" t="s"/>
      <x:c r="BH300" s="168" t="s"/>
      <x:c r="BI300" s="168" t="s"/>
    </x:row>
    <x:row r="301" spans="1:61">
      <x:c r="B301" s="181" t="n">
        <x:v>8179900999</x:v>
      </x:c>
      <x:c r="D301" s="182" t="s">
        <x:v>481</x:v>
      </x:c>
      <x:c r="F301" s="166" t="n">
        <x:v>-388.23</x:v>
      </x:c>
      <x:c r="G301" s="166" t="s"/>
      <x:c r="H301" s="166" t="n">
        <x:v>0</x:v>
      </x:c>
      <x:c r="I301" s="166" t="s"/>
      <x:c r="J301" s="166" t="n">
        <x:v>-388.23</x:v>
      </x:c>
      <x:c r="K301" s="163" t="s"/>
      <x:c r="L301" s="163" t="s"/>
      <x:c r="BF301" s="180" t="s"/>
      <x:c r="BH301" s="168" t="s"/>
      <x:c r="BI301" s="168" t="s"/>
    </x:row>
    <x:row r="302" spans="1:61">
      <x:c r="A302" s="167" t="s">
        <x:v>513</x:v>
      </x:c>
      <x:c r="B302" s="164" t="n">
        <x:v>1</x:v>
      </x:c>
      <x:c r="C302" s="165" t="s">
        <x:v>211</x:v>
      </x:c>
      <x:c r="D302" s="182" t="s"/>
      <x:c r="F302" s="183">
        <x:f>SUM(F229:F301)</x:f>
      </x:c>
      <x:c r="G302" s="166" t="s"/>
      <x:c r="H302" s="183">
        <x:f>SUM(H229:H301)</x:f>
      </x:c>
      <x:c r="I302" s="166" t="s"/>
      <x:c r="J302" s="183">
        <x:f>SUM(J229:J301)</x:f>
      </x:c>
      <x:c r="K302" s="163" t="s"/>
      <x:c r="L302" s="163" t="s"/>
      <x:c r="BF302" s="180" t="s"/>
      <x:c r="BH302" s="168" t="s"/>
      <x:c r="BI302" s="168" t="s"/>
    </x:row>
    <x:row r="303" spans="1:61">
      <x:c r="A303" s="167" t="s"/>
      <x:c r="D303" s="182" t="s"/>
      <x:c r="F303" s="166" t="s"/>
      <x:c r="G303" s="166" t="s"/>
      <x:c r="H303" s="166" t="s"/>
      <x:c r="I303" s="166" t="s"/>
      <x:c r="J303" s="166" t="s"/>
      <x:c r="K303" s="163" t="s"/>
      <x:c r="L303" s="163" t="s"/>
      <x:c r="BF303" s="180" t="s"/>
      <x:c r="BH303" s="168" t="s"/>
      <x:c r="BI303" s="168" t="s"/>
    </x:row>
    <x:row r="304" spans="1:61" hidden="1">
      <x:c r="A304" s="167" t="s"/>
      <x:c r="C304" s="165" t="s">
        <x:v>211</x:v>
      </x:c>
      <x:c r="D304" s="170" t="s">
        <x:v>680</x:v>
      </x:c>
      <x:c r="F304" s="184">
        <x:f>+F302+F226+F185+F123</x:f>
      </x:c>
      <x:c r="G304" s="166" t="s"/>
      <x:c r="H304" s="184">
        <x:f>+H302+H226+H185+H123</x:f>
      </x:c>
      <x:c r="I304" s="166" t="s"/>
      <x:c r="J304" s="184">
        <x:f>+J302+J226+J185+J123</x:f>
      </x:c>
      <x:c r="K304" s="163" t="s"/>
      <x:c r="L304" s="163" t="s"/>
      <x:c r="BF304" s="180" t="s"/>
      <x:c r="BH304" s="168" t="s"/>
      <x:c r="BI304" s="168" t="s"/>
    </x:row>
    <x:row r="305" spans="1:61" hidden="1">
      <x:c r="A305" s="163" t="s">
        <x:v>681</x:v>
      </x:c>
      <x:c r="B305" s="181" t="s"/>
      <x:c r="D305" s="182" t="s"/>
      <x:c r="F305" s="166">
        <x:f>SUM(F306:F307)</x:f>
      </x:c>
      <x:c r="G305" s="166" t="s"/>
      <x:c r="H305" s="166">
        <x:f>SUM(H306:H307)</x:f>
      </x:c>
      <x:c r="I305" s="166" t="s"/>
      <x:c r="J305" s="166">
        <x:f>SUM(J306:J307)</x:f>
      </x:c>
      <x:c r="K305" s="163" t="s"/>
      <x:c r="L305" s="163" t="s"/>
      <x:c r="BF305" s="180" t="s"/>
      <x:c r="BH305" s="168" t="s"/>
      <x:c r="BI305" s="168" t="s"/>
    </x:row>
    <x:row r="306" spans="1:61" hidden="1">
      <x:c r="B306" s="181" t="n">
        <x:v>8941001003</x:v>
      </x:c>
      <x:c r="D306" s="182" t="s">
        <x:v>682</x:v>
      </x:c>
      <x:c r="F306" s="166" t="n">
        <x:v>0</x:v>
      </x:c>
      <x:c r="G306" s="166" t="s"/>
      <x:c r="H306" s="166">
        <x:f>J306-F306</x:f>
      </x:c>
      <x:c r="I306" s="166" t="s"/>
      <x:c r="J306" s="166" t="n">
        <x:v>0</x:v>
      </x:c>
      <x:c r="K306" s="163" t="s"/>
      <x:c r="L306" s="163" t="s"/>
      <x:c r="BF306" s="180" t="s"/>
      <x:c r="BH306" s="168" t="s"/>
      <x:c r="BI306" s="168" t="s"/>
    </x:row>
    <x:row r="307" spans="1:61" hidden="1">
      <x:c r="B307" s="181" t="n">
        <x:v>8941001004</x:v>
      </x:c>
      <x:c r="D307" s="182" t="s">
        <x:v>683</x:v>
      </x:c>
      <x:c r="F307" s="166" t="n">
        <x:v>0</x:v>
      </x:c>
      <x:c r="G307" s="166" t="s"/>
      <x:c r="H307" s="166">
        <x:f>J307-F307</x:f>
      </x:c>
      <x:c r="I307" s="166" t="s"/>
      <x:c r="J307" s="166" t="n">
        <x:v>0</x:v>
      </x:c>
      <x:c r="K307" s="163" t="s"/>
      <x:c r="L307" s="163" t="s"/>
      <x:c r="BF307" s="180" t="s"/>
      <x:c r="BH307" s="168" t="s"/>
      <x:c r="BI307" s="168" t="s"/>
    </x:row>
    <x:row r="308" spans="1:61" hidden="1">
      <x:c r="B308" s="181" t="s"/>
      <x:c r="D308" s="182" t="s"/>
      <x:c r="F308" s="166" t="s"/>
      <x:c r="G308" s="166" t="s"/>
      <x:c r="H308" s="166" t="s"/>
      <x:c r="I308" s="166" t="s"/>
      <x:c r="J308" s="166" t="s"/>
      <x:c r="K308" s="163" t="s"/>
      <x:c r="L308" s="163" t="s"/>
      <x:c r="BF308" s="180" t="s"/>
      <x:c r="BH308" s="168" t="s"/>
      <x:c r="BI308" s="168" t="s"/>
    </x:row>
    <x:row r="309" spans="1:61" customFormat="1" ht="13.5" customHeight="1" thickBot="1">
      <x:c r="A309" s="163" t="s">
        <x:v>211</x:v>
      </x:c>
      <x:c r="B309" s="181" t="s"/>
      <x:c r="C309" s="165" t="s">
        <x:v>211</x:v>
      </x:c>
      <x:c r="D309" s="170" t="s">
        <x:v>684</x:v>
      </x:c>
      <x:c r="F309" s="188">
        <x:f>F304+F306+F307</x:f>
      </x:c>
      <x:c r="G309" s="166" t="s"/>
      <x:c r="H309" s="188">
        <x:f>H304+H306+H307</x:f>
      </x:c>
      <x:c r="I309" s="166" t="s"/>
      <x:c r="J309" s="188">
        <x:f>J304+J306+J307</x:f>
      </x:c>
      <x:c r="K309" s="163" t="s"/>
      <x:c r="L309" s="163" t="s"/>
      <x:c r="BF309" s="180" t="s"/>
      <x:c r="BH309" s="168" t="s"/>
      <x:c r="BI309" s="168" t="s"/>
    </x:row>
    <x:row r="310" spans="1:61" customFormat="1" ht="13.5" customHeight="1" thickTop="1">
      <x:c r="B310" s="181" t="s"/>
      <x:c r="D310" s="170" t="s"/>
      <x:c r="F310" s="166" t="s"/>
      <x:c r="G310" s="166" t="s"/>
      <x:c r="H310" s="166" t="s"/>
      <x:c r="I310" s="166" t="s"/>
      <x:c r="J310" s="166" t="s"/>
      <x:c r="K310" s="163" t="s"/>
      <x:c r="L310" s="163" t="s"/>
      <x:c r="BF310" s="180" t="s"/>
      <x:c r="BH310" s="168" t="s"/>
      <x:c r="BI310" s="168" t="s"/>
    </x:row>
    <x:row r="311" spans="1:61">
      <x:c r="B311" s="181" t="n">
        <x:v>9091715001</x:v>
      </x:c>
      <x:c r="D311" s="170" t="s">
        <x:v>685</x:v>
      </x:c>
      <x:c r="F311" s="166" t="n">
        <x:v>20050230</x:v>
      </x:c>
      <x:c r="G311" s="166" t="s"/>
      <x:c r="H311" s="166">
        <x:f>J311</x:f>
      </x:c>
      <x:c r="I311" s="166" t="s"/>
      <x:c r="J311" s="166" t="n">
        <x:v>20050230</x:v>
      </x:c>
      <x:c r="K311" s="163" t="s"/>
      <x:c r="L311" s="163" t="s"/>
      <x:c r="BF311" s="180" t="s"/>
      <x:c r="BH311" s="168" t="s"/>
      <x:c r="BI311" s="168" t="s"/>
    </x:row>
    <x:row r="312" spans="1:61">
      <x:c r="B312" s="189" t="s"/>
      <x:c r="D312" s="177" t="s"/>
      <x:c r="F312" s="166" t="s"/>
      <x:c r="G312" s="166" t="s"/>
      <x:c r="H312" s="166" t="s"/>
      <x:c r="I312" s="166" t="s"/>
      <x:c r="J312" s="166" t="s"/>
      <x:c r="K312" s="163" t="s"/>
      <x:c r="L312" s="163" t="s"/>
      <x:c r="BF312" s="180" t="s"/>
      <x:c r="BH312" s="168" t="s"/>
      <x:c r="BI312" s="168" t="s"/>
    </x:row>
    <x:row r="313" spans="1:61" customFormat="1" ht="13.5" customHeight="1" thickBot="1">
      <x:c r="B313" s="189" t="s"/>
      <x:c r="C313" s="165" t="s">
        <x:v>211</x:v>
      </x:c>
      <x:c r="D313" s="170" t="s">
        <x:v>686</x:v>
      </x:c>
      <x:c r="E313" s="168" t="s"/>
      <x:c r="F313" s="190">
        <x:f>IFERROR(+F309/F311,0)</x:f>
      </x:c>
      <x:c r="G313" s="166" t="s"/>
      <x:c r="H313" s="190">
        <x:f>IFERROR(+H309/H311,0)</x:f>
      </x:c>
      <x:c r="I313" s="166" t="s"/>
      <x:c r="J313" s="190">
        <x:f>IFERROR(+J309/J311,0)</x:f>
      </x:c>
      <x:c r="K313" s="163" t="s"/>
      <x:c r="L313" s="163" t="s"/>
      <x:c r="BF313" s="180" t="s"/>
      <x:c r="BH313" s="168" t="s"/>
      <x:c r="BI313" s="168" t="s"/>
    </x:row>
    <x:row r="314" spans="1:61" customFormat="1" ht="13.5" customHeight="1" thickTop="1">
      <x:c r="B314" s="189" t="s"/>
      <x:c r="D314" s="177" t="s"/>
      <x:c r="F314" s="166" t="s"/>
      <x:c r="G314" s="166" t="s"/>
      <x:c r="H314" s="166" t="s"/>
      <x:c r="I314" s="166" t="s"/>
      <x:c r="J314" s="166" t="s"/>
      <x:c r="K314" s="163" t="s"/>
      <x:c r="L314" s="163" t="s"/>
      <x:c r="BF314" s="180" t="s"/>
      <x:c r="BH314" s="168" t="s"/>
      <x:c r="BI314" s="168" t="s"/>
    </x:row>
    <x:row r="315" spans="1:61">
      <x:c r="A315" s="187" t="s">
        <x:v>410</x:v>
      </x:c>
      <x:c r="B315" s="164" t="n">
        <x:v>1</x:v>
      </x:c>
      <x:c r="C315" s="165" t="s">
        <x:v>211</x:v>
      </x:c>
      <x:c r="D315" s="170" t="s">
        <x:v>687</x:v>
      </x:c>
      <x:c r="F315" s="166" t="s"/>
      <x:c r="G315" s="166" t="s"/>
      <x:c r="H315" s="166" t="s"/>
      <x:c r="I315" s="166" t="s"/>
      <x:c r="J315" s="166" t="s"/>
      <x:c r="K315" s="163" t="s"/>
      <x:c r="L315" s="163" t="s"/>
      <x:c r="BF315" s="180" t="s"/>
      <x:c r="BH315" s="168" t="s"/>
      <x:c r="BI315" s="168" t="s"/>
    </x:row>
    <x:row r="316" spans="1:61" hidden="1">
      <x:c r="B316" s="181" t="n">
        <x:v>6183000101</x:v>
      </x:c>
      <x:c r="D316" s="182" t="s">
        <x:v>688</x:v>
      </x:c>
      <x:c r="F316" s="166" t="n">
        <x:v>0</x:v>
      </x:c>
      <x:c r="G316" s="166" t="s"/>
      <x:c r="H316" s="166" t="n">
        <x:v>0</x:v>
      </x:c>
      <x:c r="I316" s="166" t="s"/>
      <x:c r="J316" s="166" t="n">
        <x:v>0</x:v>
      </x:c>
      <x:c r="K316" s="163" t="s"/>
      <x:c r="L316" s="163" t="s"/>
      <x:c r="BF316" s="180" t="s"/>
      <x:c r="BH316" s="168" t="s"/>
      <x:c r="BI316" s="168" t="s"/>
    </x:row>
    <x:row r="317" spans="1:61" hidden="1">
      <x:c r="B317" s="181" t="n">
        <x:v>6183000102</x:v>
      </x:c>
      <x:c r="D317" s="182" t="s">
        <x:v>143</x:v>
      </x:c>
      <x:c r="F317" s="166" t="n">
        <x:v>0</x:v>
      </x:c>
      <x:c r="G317" s="166" t="s"/>
      <x:c r="H317" s="166" t="n">
        <x:v>0</x:v>
      </x:c>
      <x:c r="I317" s="166" t="s"/>
      <x:c r="J317" s="166" t="n">
        <x:v>0</x:v>
      </x:c>
      <x:c r="K317" s="163" t="s"/>
      <x:c r="L317" s="163" t="s"/>
      <x:c r="BF317" s="180" t="s"/>
      <x:c r="BH317" s="168" t="s"/>
      <x:c r="BI317" s="168" t="s"/>
    </x:row>
    <x:row r="318" spans="1:61" hidden="1">
      <x:c r="B318" s="181" t="n">
        <x:v>6183000103</x:v>
      </x:c>
      <x:c r="D318" s="182" t="s">
        <x:v>438</x:v>
      </x:c>
      <x:c r="F318" s="166" t="n">
        <x:v>0</x:v>
      </x:c>
      <x:c r="G318" s="166" t="s"/>
      <x:c r="H318" s="166" t="n">
        <x:v>0</x:v>
      </x:c>
      <x:c r="I318" s="166" t="s"/>
      <x:c r="J318" s="166" t="n">
        <x:v>0</x:v>
      </x:c>
      <x:c r="K318" s="163" t="s"/>
      <x:c r="L318" s="163" t="s"/>
      <x:c r="BF318" s="180" t="s"/>
      <x:c r="BH318" s="168" t="s"/>
      <x:c r="BI318" s="168" t="s"/>
    </x:row>
    <x:row r="319" spans="1:61" hidden="1">
      <x:c r="B319" s="181" t="n">
        <x:v>6183000104</x:v>
      </x:c>
      <x:c r="D319" s="182" t="s">
        <x:v>689</x:v>
      </x:c>
      <x:c r="F319" s="166" t="n">
        <x:v>0</x:v>
      </x:c>
      <x:c r="G319" s="166" t="s"/>
      <x:c r="H319" s="166" t="n">
        <x:v>0</x:v>
      </x:c>
      <x:c r="I319" s="166" t="s"/>
      <x:c r="J319" s="166" t="n">
        <x:v>0</x:v>
      </x:c>
      <x:c r="K319" s="163" t="s"/>
      <x:c r="L319" s="163" t="s"/>
      <x:c r="BF319" s="180" t="s"/>
      <x:c r="BH319" s="168" t="s"/>
      <x:c r="BI319" s="168" t="s"/>
    </x:row>
    <x:row r="320" spans="1:61">
      <x:c r="B320" s="181" t="n">
        <x:v>6183000105</x:v>
      </x:c>
      <x:c r="D320" s="182" t="s">
        <x:v>690</x:v>
      </x:c>
      <x:c r="F320" s="166" t="n">
        <x:v>384684.58</x:v>
      </x:c>
      <x:c r="G320" s="166" t="s"/>
      <x:c r="H320" s="166" t="n">
        <x:v>-1229573.18</x:v>
      </x:c>
      <x:c r="I320" s="166" t="s"/>
      <x:c r="J320" s="166" t="n">
        <x:v>-844888.6</x:v>
      </x:c>
      <x:c r="K320" s="163" t="s"/>
      <x:c r="L320" s="163" t="s"/>
      <x:c r="BF320" s="180" t="s"/>
      <x:c r="BH320" s="168" t="s"/>
      <x:c r="BI320" s="168" t="s"/>
    </x:row>
    <x:row r="321" spans="1:61">
      <x:c r="B321" s="181" t="n">
        <x:v>6183000106</x:v>
      </x:c>
      <x:c r="D321" s="182" t="s">
        <x:v>691</x:v>
      </x:c>
      <x:c r="F321" s="166" t="n">
        <x:v>380831.04</x:v>
      </x:c>
      <x:c r="G321" s="166" t="s"/>
      <x:c r="H321" s="166" t="n">
        <x:v>1063518.01</x:v>
      </x:c>
      <x:c r="I321" s="166" t="s"/>
      <x:c r="J321" s="166" t="n">
        <x:v>1444349.05</x:v>
      </x:c>
      <x:c r="K321" s="163" t="s"/>
      <x:c r="L321" s="163" t="s"/>
      <x:c r="BF321" s="180" t="s"/>
      <x:c r="BH321" s="168" t="s"/>
      <x:c r="BI321" s="168" t="s"/>
    </x:row>
    <x:row r="322" spans="1:61" hidden="1">
      <x:c r="B322" s="181" t="n">
        <x:v>6183000152</x:v>
      </x:c>
      <x:c r="D322" s="182" t="s">
        <x:v>692</x:v>
      </x:c>
      <x:c r="F322" s="166" t="n">
        <x:v>0</x:v>
      </x:c>
      <x:c r="G322" s="166" t="s"/>
      <x:c r="H322" s="166" t="n">
        <x:v>0</x:v>
      </x:c>
      <x:c r="I322" s="166" t="s"/>
      <x:c r="J322" s="166" t="n">
        <x:v>0</x:v>
      </x:c>
      <x:c r="K322" s="163" t="s"/>
      <x:c r="L322" s="163" t="s"/>
      <x:c r="BF322" s="180" t="s"/>
      <x:c r="BH322" s="168" t="s"/>
      <x:c r="BI322" s="168" t="s"/>
    </x:row>
    <x:row r="323" spans="1:61" hidden="1">
      <x:c r="B323" s="181" t="n">
        <x:v>6183000107</x:v>
      </x:c>
      <x:c r="D323" s="182" t="s">
        <x:v>522</x:v>
      </x:c>
      <x:c r="F323" s="166" t="n">
        <x:v>0</x:v>
      </x:c>
      <x:c r="G323" s="166" t="s"/>
      <x:c r="H323" s="166" t="n">
        <x:v>0</x:v>
      </x:c>
      <x:c r="I323" s="166" t="s"/>
      <x:c r="J323" s="166" t="n">
        <x:v>0</x:v>
      </x:c>
      <x:c r="K323" s="163" t="s"/>
      <x:c r="L323" s="163" t="s"/>
      <x:c r="BF323" s="180" t="s"/>
      <x:c r="BH323" s="168" t="s"/>
      <x:c r="BI323" s="168" t="s"/>
    </x:row>
    <x:row r="324" spans="1:61" hidden="1">
      <x:c r="B324" s="181" t="n">
        <x:v>6183000108</x:v>
      </x:c>
      <x:c r="D324" s="182" t="s">
        <x:v>693</x:v>
      </x:c>
      <x:c r="F324" s="166" t="n">
        <x:v>0</x:v>
      </x:c>
      <x:c r="G324" s="166" t="s"/>
      <x:c r="H324" s="166" t="n">
        <x:v>0</x:v>
      </x:c>
      <x:c r="I324" s="166" t="s"/>
      <x:c r="J324" s="166" t="n">
        <x:v>0</x:v>
      </x:c>
      <x:c r="K324" s="163" t="s"/>
      <x:c r="L324" s="163" t="s"/>
      <x:c r="BF324" s="180" t="s"/>
      <x:c r="BH324" s="168" t="s"/>
      <x:c r="BI324" s="168" t="s"/>
    </x:row>
    <x:row r="325" spans="1:61">
      <x:c r="B325" s="181" t="n">
        <x:v>6183000109</x:v>
      </x:c>
      <x:c r="D325" s="182" t="s">
        <x:v>552</x:v>
      </x:c>
      <x:c r="F325" s="166" t="n">
        <x:v>3141849.42</x:v>
      </x:c>
      <x:c r="G325" s="166" t="s"/>
      <x:c r="H325" s="166" t="n">
        <x:v>-175487.1</x:v>
      </x:c>
      <x:c r="I325" s="166" t="s"/>
      <x:c r="J325" s="166" t="n">
        <x:v>2966362.32</x:v>
      </x:c>
      <x:c r="K325" s="163" t="s"/>
      <x:c r="L325" s="163" t="s"/>
      <x:c r="BF325" s="180" t="s"/>
      <x:c r="BH325" s="168" t="s"/>
      <x:c r="BI325" s="168" t="s"/>
    </x:row>
    <x:row r="326" spans="1:61" hidden="1">
      <x:c r="B326" s="181" t="n">
        <x:v>6183000145</x:v>
      </x:c>
      <x:c r="D326" s="182" t="s">
        <x:v>556</x:v>
      </x:c>
      <x:c r="F326" s="166" t="n">
        <x:v>0</x:v>
      </x:c>
      <x:c r="G326" s="166" t="s"/>
      <x:c r="H326" s="166" t="n">
        <x:v>0</x:v>
      </x:c>
      <x:c r="I326" s="166" t="s"/>
      <x:c r="J326" s="166" t="n">
        <x:v>0</x:v>
      </x:c>
      <x:c r="K326" s="163" t="s"/>
      <x:c r="L326" s="163" t="s"/>
      <x:c r="BF326" s="180" t="s"/>
      <x:c r="BH326" s="168" t="s"/>
      <x:c r="BI326" s="168" t="s"/>
    </x:row>
    <x:row r="327" spans="1:61" hidden="1">
      <x:c r="B327" s="181" t="n">
        <x:v>6183000110</x:v>
      </x:c>
      <x:c r="D327" s="182" t="s">
        <x:v>191</x:v>
      </x:c>
      <x:c r="F327" s="166" t="n">
        <x:v>0</x:v>
      </x:c>
      <x:c r="G327" s="166" t="s"/>
      <x:c r="H327" s="166" t="n">
        <x:v>0</x:v>
      </x:c>
      <x:c r="I327" s="166" t="s"/>
      <x:c r="J327" s="166" t="n">
        <x:v>0</x:v>
      </x:c>
      <x:c r="K327" s="163" t="s"/>
      <x:c r="L327" s="163" t="s"/>
      <x:c r="BF327" s="180" t="s"/>
      <x:c r="BH327" s="168" t="s"/>
      <x:c r="BI327" s="168" t="s"/>
    </x:row>
    <x:row r="328" spans="1:61" hidden="1">
      <x:c r="B328" s="181" t="n">
        <x:v>6183000111</x:v>
      </x:c>
      <x:c r="D328" s="182" t="s">
        <x:v>694</x:v>
      </x:c>
      <x:c r="F328" s="166" t="n">
        <x:v>0</x:v>
      </x:c>
      <x:c r="G328" s="166" t="s"/>
      <x:c r="H328" s="166" t="n">
        <x:v>0</x:v>
      </x:c>
      <x:c r="I328" s="166" t="s"/>
      <x:c r="J328" s="166" t="n">
        <x:v>0</x:v>
      </x:c>
      <x:c r="K328" s="163" t="s"/>
      <x:c r="L328" s="163" t="s"/>
      <x:c r="BF328" s="180" t="s"/>
      <x:c r="BH328" s="168" t="s"/>
      <x:c r="BI328" s="168" t="s"/>
    </x:row>
    <x:row r="329" spans="1:61" hidden="1">
      <x:c r="B329" s="181" t="n">
        <x:v>6183000112</x:v>
      </x:c>
      <x:c r="D329" s="182" t="s">
        <x:v>695</x:v>
      </x:c>
      <x:c r="F329" s="166" t="n">
        <x:v>0</x:v>
      </x:c>
      <x:c r="G329" s="166" t="s"/>
      <x:c r="H329" s="166" t="n">
        <x:v>0</x:v>
      </x:c>
      <x:c r="I329" s="166" t="s"/>
      <x:c r="J329" s="166" t="n">
        <x:v>0</x:v>
      </x:c>
      <x:c r="K329" s="163" t="s"/>
      <x:c r="L329" s="163" t="s"/>
      <x:c r="BF329" s="180" t="s"/>
      <x:c r="BH329" s="168" t="s"/>
      <x:c r="BI329" s="168" t="s"/>
    </x:row>
    <x:row r="330" spans="1:61" hidden="1">
      <x:c r="B330" s="181" t="n">
        <x:v>6183000113</x:v>
      </x:c>
      <x:c r="D330" s="182" t="s">
        <x:v>696</x:v>
      </x:c>
      <x:c r="E330" s="168" t="s"/>
      <x:c r="F330" s="166" t="n">
        <x:v>0</x:v>
      </x:c>
      <x:c r="G330" s="166" t="s"/>
      <x:c r="H330" s="166" t="n">
        <x:v>0</x:v>
      </x:c>
      <x:c r="I330" s="166" t="s"/>
      <x:c r="J330" s="166" t="n">
        <x:v>0</x:v>
      </x:c>
      <x:c r="K330" s="163" t="s"/>
      <x:c r="L330" s="163" t="s"/>
      <x:c r="BF330" s="180" t="s"/>
      <x:c r="BH330" s="168" t="s"/>
      <x:c r="BI330" s="168" t="s"/>
    </x:row>
    <x:row r="331" spans="1:61">
      <x:c r="B331" s="181" t="n">
        <x:v>6183000125</x:v>
      </x:c>
      <x:c r="D331" s="182" t="s">
        <x:v>697</x:v>
      </x:c>
      <x:c r="E331" s="168" t="s"/>
      <x:c r="F331" s="166" t="n">
        <x:v>-2689.13</x:v>
      </x:c>
      <x:c r="G331" s="166" t="s"/>
      <x:c r="H331" s="166" t="n">
        <x:v>5419.13</x:v>
      </x:c>
      <x:c r="I331" s="166" t="s"/>
      <x:c r="J331" s="166" t="n">
        <x:v>2730</x:v>
      </x:c>
      <x:c r="K331" s="163" t="s"/>
      <x:c r="L331" s="163" t="s"/>
      <x:c r="BF331" s="180" t="s"/>
      <x:c r="BH331" s="168" t="s"/>
      <x:c r="BI331" s="168" t="s"/>
    </x:row>
    <x:row r="332" spans="1:61" hidden="1">
      <x:c r="B332" s="181" t="n">
        <x:v>6183000126</x:v>
      </x:c>
      <x:c r="D332" s="182" t="s">
        <x:v>698</x:v>
      </x:c>
      <x:c r="E332" s="168" t="s"/>
      <x:c r="F332" s="166" t="n">
        <x:v>0</x:v>
      </x:c>
      <x:c r="G332" s="166" t="s"/>
      <x:c r="H332" s="166" t="n">
        <x:v>0</x:v>
      </x:c>
      <x:c r="I332" s="166" t="s"/>
      <x:c r="J332" s="166" t="n">
        <x:v>0</x:v>
      </x:c>
      <x:c r="K332" s="163" t="s"/>
      <x:c r="L332" s="163" t="s"/>
      <x:c r="BF332" s="180" t="s"/>
      <x:c r="BH332" s="168" t="s"/>
      <x:c r="BI332" s="168" t="s"/>
    </x:row>
    <x:row r="333" spans="1:61" hidden="1">
      <x:c r="B333" s="181" t="n">
        <x:v>6183000127</x:v>
      </x:c>
      <x:c r="D333" s="182" t="s">
        <x:v>699</x:v>
      </x:c>
      <x:c r="E333" s="168" t="s"/>
      <x:c r="F333" s="166" t="n">
        <x:v>0</x:v>
      </x:c>
      <x:c r="G333" s="166" t="s"/>
      <x:c r="H333" s="166" t="n">
        <x:v>0</x:v>
      </x:c>
      <x:c r="I333" s="166" t="s"/>
      <x:c r="J333" s="166" t="n">
        <x:v>0</x:v>
      </x:c>
      <x:c r="K333" s="163" t="s"/>
      <x:c r="L333" s="163" t="s"/>
      <x:c r="BF333" s="180" t="s"/>
      <x:c r="BH333" s="168" t="s"/>
      <x:c r="BI333" s="168" t="s"/>
    </x:row>
    <x:row r="334" spans="1:61" hidden="1">
      <x:c r="B334" s="181" t="n">
        <x:v>6183000128</x:v>
      </x:c>
      <x:c r="D334" s="182" t="s">
        <x:v>700</x:v>
      </x:c>
      <x:c r="E334" s="168" t="s"/>
      <x:c r="F334" s="166" t="n">
        <x:v>0</x:v>
      </x:c>
      <x:c r="G334" s="166" t="s"/>
      <x:c r="H334" s="166" t="n">
        <x:v>0</x:v>
      </x:c>
      <x:c r="I334" s="166" t="s"/>
      <x:c r="J334" s="166" t="n">
        <x:v>0</x:v>
      </x:c>
      <x:c r="K334" s="163" t="s"/>
      <x:c r="L334" s="163" t="s"/>
      <x:c r="BF334" s="180" t="s"/>
      <x:c r="BH334" s="168" t="s"/>
      <x:c r="BI334" s="168" t="s"/>
    </x:row>
    <x:row r="335" spans="1:61" hidden="1">
      <x:c r="B335" s="181" t="n">
        <x:v>6183000129</x:v>
      </x:c>
      <x:c r="D335" s="182" t="s">
        <x:v>701</x:v>
      </x:c>
      <x:c r="E335" s="168" t="s"/>
      <x:c r="F335" s="166" t="n">
        <x:v>0</x:v>
      </x:c>
      <x:c r="G335" s="166" t="s"/>
      <x:c r="H335" s="166" t="n">
        <x:v>0</x:v>
      </x:c>
      <x:c r="I335" s="166" t="s"/>
      <x:c r="J335" s="166" t="n">
        <x:v>0</x:v>
      </x:c>
      <x:c r="K335" s="163" t="s"/>
      <x:c r="L335" s="163" t="s"/>
      <x:c r="BF335" s="180" t="s"/>
      <x:c r="BH335" s="168" t="s"/>
      <x:c r="BI335" s="168" t="s"/>
    </x:row>
    <x:row r="336" spans="1:61" hidden="1">
      <x:c r="B336" s="181" t="n">
        <x:v>6183000130</x:v>
      </x:c>
      <x:c r="D336" s="182" t="s">
        <x:v>702</x:v>
      </x:c>
      <x:c r="E336" s="168" t="s"/>
      <x:c r="F336" s="166" t="n">
        <x:v>0</x:v>
      </x:c>
      <x:c r="G336" s="166" t="s"/>
      <x:c r="H336" s="166" t="n">
        <x:v>0</x:v>
      </x:c>
      <x:c r="I336" s="166" t="s"/>
      <x:c r="J336" s="166" t="n">
        <x:v>0</x:v>
      </x:c>
      <x:c r="K336" s="163" t="s"/>
      <x:c r="L336" s="163" t="s"/>
      <x:c r="BF336" s="180" t="s"/>
      <x:c r="BH336" s="168" t="s"/>
      <x:c r="BI336" s="168" t="s"/>
    </x:row>
    <x:row r="337" spans="1:61" hidden="1">
      <x:c r="B337" s="181" t="n">
        <x:v>6183000131</x:v>
      </x:c>
      <x:c r="D337" s="182" t="s">
        <x:v>703</x:v>
      </x:c>
      <x:c r="E337" s="168" t="s"/>
      <x:c r="F337" s="166" t="n">
        <x:v>0</x:v>
      </x:c>
      <x:c r="G337" s="166" t="s"/>
      <x:c r="H337" s="166" t="n">
        <x:v>0</x:v>
      </x:c>
      <x:c r="I337" s="166" t="s"/>
      <x:c r="J337" s="166" t="n">
        <x:v>0</x:v>
      </x:c>
      <x:c r="K337" s="163" t="s"/>
      <x:c r="L337" s="163" t="s"/>
      <x:c r="BF337" s="180" t="s"/>
      <x:c r="BH337" s="168" t="s"/>
      <x:c r="BI337" s="168" t="s"/>
    </x:row>
    <x:row r="338" spans="1:61" hidden="1">
      <x:c r="B338" s="181" t="n">
        <x:v>6183000132</x:v>
      </x:c>
      <x:c r="D338" s="182" t="s">
        <x:v>704</x:v>
      </x:c>
      <x:c r="E338" s="168" t="s"/>
      <x:c r="F338" s="166" t="n">
        <x:v>0</x:v>
      </x:c>
      <x:c r="G338" s="166" t="s"/>
      <x:c r="H338" s="166" t="n">
        <x:v>0</x:v>
      </x:c>
      <x:c r="I338" s="166" t="s"/>
      <x:c r="J338" s="166" t="n">
        <x:v>0</x:v>
      </x:c>
      <x:c r="K338" s="163" t="s"/>
      <x:c r="L338" s="163" t="s"/>
      <x:c r="BF338" s="180" t="s"/>
      <x:c r="BH338" s="168" t="s"/>
      <x:c r="BI338" s="168" t="s"/>
    </x:row>
    <x:row r="339" spans="1:61" hidden="1">
      <x:c r="B339" s="181" t="n">
        <x:v>6183000133</x:v>
      </x:c>
      <x:c r="D339" s="182" t="s">
        <x:v>705</x:v>
      </x:c>
      <x:c r="E339" s="168" t="s"/>
      <x:c r="F339" s="166" t="n">
        <x:v>0</x:v>
      </x:c>
      <x:c r="G339" s="166" t="s"/>
      <x:c r="H339" s="166" t="n">
        <x:v>0</x:v>
      </x:c>
      <x:c r="I339" s="166" t="s"/>
      <x:c r="J339" s="166" t="n">
        <x:v>0</x:v>
      </x:c>
      <x:c r="K339" s="163" t="s"/>
      <x:c r="L339" s="163" t="s"/>
      <x:c r="BF339" s="180" t="s"/>
      <x:c r="BH339" s="168" t="s"/>
      <x:c r="BI339" s="168" t="s"/>
    </x:row>
    <x:row r="340" spans="1:61" hidden="1">
      <x:c r="B340" s="181" t="n">
        <x:v>6183000134</x:v>
      </x:c>
      <x:c r="D340" s="182" t="s">
        <x:v>706</x:v>
      </x:c>
      <x:c r="E340" s="168" t="s"/>
      <x:c r="F340" s="166" t="n">
        <x:v>0</x:v>
      </x:c>
      <x:c r="G340" s="166" t="s"/>
      <x:c r="H340" s="166" t="n">
        <x:v>0</x:v>
      </x:c>
      <x:c r="I340" s="166" t="s"/>
      <x:c r="J340" s="166" t="n">
        <x:v>0</x:v>
      </x:c>
      <x:c r="K340" s="163" t="s"/>
      <x:c r="L340" s="163" t="s"/>
      <x:c r="BF340" s="180" t="s"/>
      <x:c r="BH340" s="168" t="s"/>
      <x:c r="BI340" s="168" t="s"/>
    </x:row>
    <x:row r="341" spans="1:61" hidden="1">
      <x:c r="B341" s="181" t="n">
        <x:v>6183000153</x:v>
      </x:c>
      <x:c r="D341" s="182" t="s">
        <x:v>707</x:v>
      </x:c>
      <x:c r="E341" s="168" t="s"/>
      <x:c r="F341" s="166" t="n">
        <x:v>0</x:v>
      </x:c>
      <x:c r="G341" s="166" t="s"/>
      <x:c r="H341" s="166" t="n">
        <x:v>0</x:v>
      </x:c>
      <x:c r="I341" s="166" t="s"/>
      <x:c r="J341" s="166" t="n">
        <x:v>0</x:v>
      </x:c>
      <x:c r="K341" s="163" t="s"/>
      <x:c r="L341" s="163" t="s"/>
      <x:c r="BF341" s="180" t="s"/>
      <x:c r="BH341" s="168" t="s"/>
      <x:c r="BI341" s="168" t="s"/>
    </x:row>
    <x:row r="342" spans="1:61" hidden="1">
      <x:c r="B342" s="181" t="n">
        <x:v>6183000135</x:v>
      </x:c>
      <x:c r="D342" s="182" t="s">
        <x:v>708</x:v>
      </x:c>
      <x:c r="E342" s="168" t="s"/>
      <x:c r="F342" s="166" t="n">
        <x:v>0</x:v>
      </x:c>
      <x:c r="G342" s="166" t="s"/>
      <x:c r="H342" s="166" t="n">
        <x:v>0</x:v>
      </x:c>
      <x:c r="I342" s="166" t="s"/>
      <x:c r="J342" s="166" t="n">
        <x:v>0</x:v>
      </x:c>
      <x:c r="K342" s="163" t="s"/>
      <x:c r="L342" s="163" t="s"/>
      <x:c r="BF342" s="180" t="s"/>
      <x:c r="BH342" s="168" t="s"/>
      <x:c r="BI342" s="168" t="s"/>
    </x:row>
    <x:row r="343" spans="1:61" hidden="1">
      <x:c r="B343" s="181" t="n">
        <x:v>6183000114</x:v>
      </x:c>
      <x:c r="D343" s="182" t="s">
        <x:v>572</x:v>
      </x:c>
      <x:c r="F343" s="166" t="n">
        <x:v>0</x:v>
      </x:c>
      <x:c r="G343" s="166" t="s"/>
      <x:c r="H343" s="166" t="n">
        <x:v>0</x:v>
      </x:c>
      <x:c r="I343" s="166" t="s"/>
      <x:c r="J343" s="166" t="n">
        <x:v>0</x:v>
      </x:c>
      <x:c r="K343" s="163" t="s"/>
      <x:c r="L343" s="163" t="s"/>
      <x:c r="BF343" s="180" t="s"/>
      <x:c r="BH343" s="168" t="s"/>
      <x:c r="BI343" s="168" t="s"/>
    </x:row>
    <x:row r="344" spans="1:61" hidden="1">
      <x:c r="B344" s="181" t="n">
        <x:v>6183000115</x:v>
      </x:c>
      <x:c r="D344" s="182" t="s">
        <x:v>709</x:v>
      </x:c>
      <x:c r="F344" s="166" t="n">
        <x:v>0</x:v>
      </x:c>
      <x:c r="G344" s="166" t="s"/>
      <x:c r="H344" s="166" t="n">
        <x:v>0</x:v>
      </x:c>
      <x:c r="I344" s="166" t="s"/>
      <x:c r="J344" s="166" t="n">
        <x:v>0</x:v>
      </x:c>
      <x:c r="K344" s="163" t="s"/>
      <x:c r="L344" s="163" t="s"/>
      <x:c r="BF344" s="180" t="s"/>
      <x:c r="BH344" s="168" t="s"/>
      <x:c r="BI344" s="168" t="s"/>
    </x:row>
    <x:row r="345" spans="1:61" hidden="1">
      <x:c r="B345" s="181" t="s">
        <x:v>710</x:v>
      </x:c>
      <x:c r="D345" s="182" t="s">
        <x:v>134</x:v>
      </x:c>
      <x:c r="F345" s="166" t="n">
        <x:v>0</x:v>
      </x:c>
      <x:c r="G345" s="166" t="s"/>
      <x:c r="H345" s="166" t="n">
        <x:v>0</x:v>
      </x:c>
      <x:c r="I345" s="166" t="s"/>
      <x:c r="J345" s="166" t="n">
        <x:v>0</x:v>
      </x:c>
      <x:c r="K345" s="163" t="s"/>
      <x:c r="L345" s="163" t="s"/>
      <x:c r="BF345" s="180" t="s"/>
      <x:c r="BH345" s="168" t="s"/>
      <x:c r="BI345" s="168" t="s"/>
    </x:row>
    <x:row r="346" spans="1:61" hidden="1">
      <x:c r="B346" s="181" t="n">
        <x:v>6181500006</x:v>
      </x:c>
      <x:c r="D346" s="182" t="s">
        <x:v>711</x:v>
      </x:c>
      <x:c r="F346" s="166" t="n">
        <x:v>0</x:v>
      </x:c>
      <x:c r="G346" s="166" t="s"/>
      <x:c r="H346" s="166" t="n">
        <x:v>0</x:v>
      </x:c>
      <x:c r="I346" s="166" t="s"/>
      <x:c r="J346" s="166" t="n">
        <x:v>0</x:v>
      </x:c>
      <x:c r="K346" s="163" t="s"/>
      <x:c r="L346" s="163" t="s"/>
      <x:c r="BF346" s="180" t="s"/>
      <x:c r="BH346" s="168" t="s"/>
      <x:c r="BI346" s="168" t="s"/>
    </x:row>
    <x:row r="347" spans="1:61" hidden="1">
      <x:c r="B347" s="181" t="n">
        <x:v>6183000116</x:v>
      </x:c>
      <x:c r="D347" s="182" t="s">
        <x:v>712</x:v>
      </x:c>
      <x:c r="F347" s="166" t="n">
        <x:v>0</x:v>
      </x:c>
      <x:c r="G347" s="166" t="s"/>
      <x:c r="H347" s="166" t="n">
        <x:v>0</x:v>
      </x:c>
      <x:c r="I347" s="166" t="s"/>
      <x:c r="J347" s="166" t="n">
        <x:v>0</x:v>
      </x:c>
      <x:c r="K347" s="163" t="s"/>
      <x:c r="L347" s="163" t="s"/>
      <x:c r="BF347" s="180" t="s"/>
      <x:c r="BH347" s="168" t="s"/>
      <x:c r="BI347" s="168" t="s"/>
    </x:row>
    <x:row r="348" spans="1:61">
      <x:c r="B348" s="181" t="n">
        <x:v>6183000117</x:v>
      </x:c>
      <x:c r="D348" s="182" t="s">
        <x:v>549</x:v>
      </x:c>
      <x:c r="F348" s="166" t="n">
        <x:v>5162579.35</x:v>
      </x:c>
      <x:c r="G348" s="166" t="s"/>
      <x:c r="H348" s="166" t="n">
        <x:v>959864.13</x:v>
      </x:c>
      <x:c r="I348" s="166" t="s"/>
      <x:c r="J348" s="166" t="n">
        <x:v>6122443.48</x:v>
      </x:c>
      <x:c r="K348" s="163" t="s"/>
      <x:c r="L348" s="163" t="s"/>
      <x:c r="BF348" s="180" t="s"/>
      <x:c r="BH348" s="168" t="s"/>
      <x:c r="BI348" s="168" t="s"/>
    </x:row>
    <x:row r="349" spans="1:61" hidden="1">
      <x:c r="B349" s="181" t="n">
        <x:v>6183000151</x:v>
      </x:c>
      <x:c r="D349" s="182" t="s">
        <x:v>550</x:v>
      </x:c>
      <x:c r="F349" s="166" t="n">
        <x:v>0</x:v>
      </x:c>
      <x:c r="G349" s="166" t="s"/>
      <x:c r="H349" s="166" t="n">
        <x:v>0</x:v>
      </x:c>
      <x:c r="I349" s="166" t="s"/>
      <x:c r="J349" s="166" t="n">
        <x:v>0</x:v>
      </x:c>
      <x:c r="K349" s="163" t="s"/>
      <x:c r="L349" s="163" t="s"/>
      <x:c r="BF349" s="180" t="s"/>
      <x:c r="BH349" s="168" t="s"/>
      <x:c r="BI349" s="168" t="s"/>
    </x:row>
    <x:row r="350" spans="1:61" hidden="1">
      <x:c r="B350" s="181" t="n">
        <x:v>6183000118</x:v>
      </x:c>
      <x:c r="D350" s="182" t="s">
        <x:v>713</x:v>
      </x:c>
      <x:c r="F350" s="166" t="n">
        <x:v>0</x:v>
      </x:c>
      <x:c r="G350" s="166" t="s"/>
      <x:c r="H350" s="166" t="n">
        <x:v>0</x:v>
      </x:c>
      <x:c r="I350" s="166" t="s"/>
      <x:c r="J350" s="166" t="n">
        <x:v>0</x:v>
      </x:c>
      <x:c r="K350" s="163" t="s"/>
      <x:c r="L350" s="163" t="s"/>
      <x:c r="BF350" s="180" t="s"/>
      <x:c r="BH350" s="168" t="s"/>
      <x:c r="BI350" s="168" t="s"/>
    </x:row>
    <x:row r="351" spans="1:61" hidden="1">
      <x:c r="B351" s="181" t="n">
        <x:v>6183000119</x:v>
      </x:c>
      <x:c r="D351" s="182" t="s">
        <x:v>714</x:v>
      </x:c>
      <x:c r="F351" s="166" t="n">
        <x:v>0</x:v>
      </x:c>
      <x:c r="G351" s="166" t="s"/>
      <x:c r="H351" s="166" t="n">
        <x:v>0</x:v>
      </x:c>
      <x:c r="I351" s="166" t="s"/>
      <x:c r="J351" s="166" t="n">
        <x:v>0</x:v>
      </x:c>
      <x:c r="K351" s="163" t="s"/>
      <x:c r="L351" s="163" t="s"/>
      <x:c r="BF351" s="180" t="s"/>
      <x:c r="BH351" s="168" t="s"/>
      <x:c r="BI351" s="168" t="s"/>
    </x:row>
    <x:row r="352" spans="1:61" hidden="1">
      <x:c r="B352" s="181" t="n">
        <x:v>6183000120</x:v>
      </x:c>
      <x:c r="D352" s="182" t="s">
        <x:v>715</x:v>
      </x:c>
      <x:c r="F352" s="166" t="n">
        <x:v>0</x:v>
      </x:c>
      <x:c r="G352" s="166" t="s"/>
      <x:c r="H352" s="166" t="n">
        <x:v>0</x:v>
      </x:c>
      <x:c r="I352" s="166" t="s"/>
      <x:c r="J352" s="166" t="n">
        <x:v>0</x:v>
      </x:c>
      <x:c r="K352" s="163" t="s"/>
      <x:c r="L352" s="163" t="s"/>
      <x:c r="BF352" s="180" t="s"/>
      <x:c r="BH352" s="168" t="s"/>
      <x:c r="BI352" s="168" t="s"/>
    </x:row>
    <x:row r="353" spans="1:61" hidden="1">
      <x:c r="B353" s="181" t="n">
        <x:v>6183000121</x:v>
      </x:c>
      <x:c r="D353" s="182" t="s">
        <x:v>298</x:v>
      </x:c>
      <x:c r="F353" s="166" t="n">
        <x:v>0</x:v>
      </x:c>
      <x:c r="G353" s="166" t="s"/>
      <x:c r="H353" s="166" t="n">
        <x:v>0</x:v>
      </x:c>
      <x:c r="I353" s="166" t="s"/>
      <x:c r="J353" s="166" t="n">
        <x:v>0</x:v>
      </x:c>
      <x:c r="K353" s="163" t="s"/>
      <x:c r="L353" s="163" t="s"/>
      <x:c r="BF353" s="180" t="s"/>
      <x:c r="BH353" s="168" t="s"/>
      <x:c r="BI353" s="168" t="s"/>
    </x:row>
    <x:row r="354" spans="1:61" hidden="1">
      <x:c r="B354" s="181" t="n">
        <x:v>6183000122</x:v>
      </x:c>
      <x:c r="D354" s="182" t="s">
        <x:v>524</x:v>
      </x:c>
      <x:c r="E354" s="168" t="s"/>
      <x:c r="F354" s="166" t="n">
        <x:v>0</x:v>
      </x:c>
      <x:c r="G354" s="166" t="s"/>
      <x:c r="H354" s="166" t="n">
        <x:v>0</x:v>
      </x:c>
      <x:c r="I354" s="166" t="s"/>
      <x:c r="J354" s="166" t="n">
        <x:v>0</x:v>
      </x:c>
      <x:c r="K354" s="163" t="s"/>
      <x:c r="BF354" s="180" t="s"/>
      <x:c r="BH354" s="168" t="s"/>
      <x:c r="BI354" s="168" t="s"/>
    </x:row>
    <x:row r="355" spans="1:61" hidden="1">
      <x:c r="B355" s="181" t="n">
        <x:v>6183000123</x:v>
      </x:c>
      <x:c r="D355" s="182" t="s">
        <x:v>716</x:v>
      </x:c>
      <x:c r="E355" s="168" t="s"/>
      <x:c r="F355" s="166" t="n">
        <x:v>0</x:v>
      </x:c>
      <x:c r="G355" s="166" t="s"/>
      <x:c r="H355" s="166" t="n">
        <x:v>0</x:v>
      </x:c>
      <x:c r="I355" s="166" t="s"/>
      <x:c r="J355" s="166" t="n">
        <x:v>0</x:v>
      </x:c>
      <x:c r="K355" s="163" t="s"/>
      <x:c r="BF355" s="180" t="s"/>
      <x:c r="BH355" s="168" t="s"/>
      <x:c r="BI355" s="168" t="s"/>
    </x:row>
    <x:row r="356" spans="1:61" hidden="1">
      <x:c r="B356" s="181" t="n">
        <x:v>6183000146</x:v>
      </x:c>
      <x:c r="D356" s="182" t="s">
        <x:v>377</x:v>
      </x:c>
      <x:c r="E356" s="168" t="s"/>
      <x:c r="F356" s="166" t="n">
        <x:v>0</x:v>
      </x:c>
      <x:c r="G356" s="166" t="s"/>
      <x:c r="H356" s="166" t="n">
        <x:v>0</x:v>
      </x:c>
      <x:c r="I356" s="166" t="s"/>
      <x:c r="J356" s="166" t="n">
        <x:v>0</x:v>
      </x:c>
      <x:c r="K356" s="163" t="s"/>
      <x:c r="BF356" s="180" t="s"/>
      <x:c r="BH356" s="168" t="s"/>
      <x:c r="BI356" s="168" t="s"/>
    </x:row>
    <x:row r="357" spans="1:61" hidden="1">
      <x:c r="B357" s="181" t="n">
        <x:v>6183000149</x:v>
      </x:c>
      <x:c r="D357" s="182" t="s">
        <x:v>717</x:v>
      </x:c>
      <x:c r="E357" s="168" t="s"/>
      <x:c r="F357" s="166" t="n">
        <x:v>0</x:v>
      </x:c>
      <x:c r="G357" s="166" t="s"/>
      <x:c r="H357" s="166" t="n">
        <x:v>0</x:v>
      </x:c>
      <x:c r="I357" s="166" t="s"/>
      <x:c r="J357" s="166" t="n">
        <x:v>0</x:v>
      </x:c>
      <x:c r="K357" s="163" t="s"/>
      <x:c r="BF357" s="180" t="s"/>
      <x:c r="BH357" s="168" t="s"/>
      <x:c r="BI357" s="168" t="s"/>
    </x:row>
    <x:row r="358" spans="1:61" hidden="1">
      <x:c r="B358" s="181" t="n">
        <x:v>6183000154</x:v>
      </x:c>
      <x:c r="D358" s="182" t="s">
        <x:v>718</x:v>
      </x:c>
      <x:c r="E358" s="168" t="s"/>
      <x:c r="F358" s="166" t="n">
        <x:v>0</x:v>
      </x:c>
      <x:c r="G358" s="166" t="s"/>
      <x:c r="H358" s="166" t="n">
        <x:v>0</x:v>
      </x:c>
      <x:c r="I358" s="166" t="s"/>
      <x:c r="J358" s="166" t="n">
        <x:v>0</x:v>
      </x:c>
      <x:c r="K358" s="163" t="s"/>
      <x:c r="BF358" s="180" t="s"/>
      <x:c r="BH358" s="168" t="s"/>
      <x:c r="BI358" s="168" t="s"/>
    </x:row>
    <x:row r="359" spans="1:61" hidden="1">
      <x:c r="B359" s="181" t="n">
        <x:v>6183000155</x:v>
      </x:c>
      <x:c r="D359" s="182" t="s">
        <x:v>77</x:v>
      </x:c>
      <x:c r="E359" s="168" t="s"/>
      <x:c r="F359" s="166" t="n">
        <x:v>0</x:v>
      </x:c>
      <x:c r="G359" s="166" t="s"/>
      <x:c r="H359" s="163" t="n">
        <x:v>0</x:v>
      </x:c>
      <x:c r="I359" s="166" t="s"/>
      <x:c r="J359" s="166" t="n">
        <x:v>0</x:v>
      </x:c>
      <x:c r="K359" s="163" t="s"/>
      <x:c r="BF359" s="180" t="s"/>
      <x:c r="BH359" s="168" t="s"/>
      <x:c r="BI359" s="168" t="s"/>
    </x:row>
    <x:row r="360" spans="1:61" hidden="1">
      <x:c r="B360" s="181" t="n">
        <x:v>6183000147</x:v>
      </x:c>
      <x:c r="D360" s="182" t="s">
        <x:v>719</x:v>
      </x:c>
      <x:c r="E360" s="168" t="s"/>
      <x:c r="F360" s="166" t="n">
        <x:v>0</x:v>
      </x:c>
      <x:c r="G360" s="166" t="s"/>
      <x:c r="H360" s="166" t="n">
        <x:v>0</x:v>
      </x:c>
      <x:c r="I360" s="166" t="s"/>
      <x:c r="J360" s="166" t="n">
        <x:v>0</x:v>
      </x:c>
      <x:c r="K360" s="163" t="s"/>
      <x:c r="BF360" s="180" t="s"/>
      <x:c r="BH360" s="168" t="s"/>
      <x:c r="BI360" s="168" t="s"/>
    </x:row>
    <x:row r="361" spans="1:61" hidden="1">
      <x:c r="B361" s="181" t="s">
        <x:v>720</x:v>
      </x:c>
      <x:c r="D361" s="182" t="s">
        <x:v>721</x:v>
      </x:c>
      <x:c r="E361" s="168" t="s"/>
      <x:c r="F361" s="166" t="n">
        <x:v>0</x:v>
      </x:c>
      <x:c r="G361" s="166" t="s"/>
      <x:c r="H361" s="166" t="n">
        <x:v>0</x:v>
      </x:c>
      <x:c r="I361" s="166" t="s"/>
      <x:c r="J361" s="166" t="n">
        <x:v>0</x:v>
      </x:c>
      <x:c r="K361" s="163" t="s"/>
      <x:c r="BF361" s="180" t="s"/>
      <x:c r="BH361" s="168" t="s"/>
      <x:c r="BI361" s="168" t="s"/>
    </x:row>
    <x:row r="362" spans="1:61" hidden="1">
      <x:c r="B362" s="181" t="s">
        <x:v>722</x:v>
      </x:c>
      <x:c r="D362" s="182" t="s">
        <x:v>723</x:v>
      </x:c>
      <x:c r="E362" s="168" t="s"/>
      <x:c r="F362" s="166" t="n">
        <x:v>0</x:v>
      </x:c>
      <x:c r="G362" s="166" t="s"/>
      <x:c r="H362" s="166" t="n">
        <x:v>0</x:v>
      </x:c>
      <x:c r="I362" s="166" t="s"/>
      <x:c r="J362" s="166" t="n">
        <x:v>0</x:v>
      </x:c>
      <x:c r="K362" s="163" t="s"/>
      <x:c r="BF362" s="180" t="s"/>
      <x:c r="BH362" s="168" t="s"/>
      <x:c r="BI362" s="168" t="s"/>
    </x:row>
    <x:row r="363" spans="1:61" hidden="1">
      <x:c r="B363" s="181" t="s">
        <x:v>724</x:v>
      </x:c>
      <x:c r="D363" s="182" t="s">
        <x:v>723</x:v>
      </x:c>
      <x:c r="E363" s="168" t="s"/>
      <x:c r="F363" s="166" t="n">
        <x:v>0</x:v>
      </x:c>
      <x:c r="G363" s="166" t="s"/>
      <x:c r="H363" s="166" t="n">
        <x:v>0</x:v>
      </x:c>
      <x:c r="I363" s="166" t="s"/>
      <x:c r="J363" s="166" t="n">
        <x:v>0</x:v>
      </x:c>
      <x:c r="K363" s="163" t="s"/>
      <x:c r="BF363" s="180" t="s"/>
      <x:c r="BH363" s="168" t="s"/>
      <x:c r="BI363" s="168" t="s"/>
    </x:row>
    <x:row r="364" spans="1:61" hidden="1">
      <x:c r="B364" s="181" t="s">
        <x:v>725</x:v>
      </x:c>
      <x:c r="D364" s="182" t="s">
        <x:v>723</x:v>
      </x:c>
      <x:c r="E364" s="168" t="s"/>
      <x:c r="F364" s="166" t="n">
        <x:v>0</x:v>
      </x:c>
      <x:c r="G364" s="166" t="s"/>
      <x:c r="H364" s="166" t="n">
        <x:v>0</x:v>
      </x:c>
      <x:c r="I364" s="166" t="s"/>
      <x:c r="J364" s="166" t="n">
        <x:v>0</x:v>
      </x:c>
      <x:c r="K364" s="163" t="s"/>
      <x:c r="BF364" s="180" t="s"/>
      <x:c r="BH364" s="168" t="s"/>
      <x:c r="BI364" s="168" t="s"/>
    </x:row>
    <x:row r="365" spans="1:61" hidden="1">
      <x:c r="B365" s="181" t="s">
        <x:v>726</x:v>
      </x:c>
      <x:c r="D365" s="182" t="s">
        <x:v>723</x:v>
      </x:c>
      <x:c r="E365" s="168" t="s"/>
      <x:c r="F365" s="166" t="n">
        <x:v>0</x:v>
      </x:c>
      <x:c r="G365" s="166" t="s"/>
      <x:c r="H365" s="166" t="n">
        <x:v>0</x:v>
      </x:c>
      <x:c r="I365" s="166" t="s"/>
      <x:c r="J365" s="166" t="n">
        <x:v>0</x:v>
      </x:c>
      <x:c r="K365" s="163" t="s"/>
      <x:c r="BF365" s="180" t="s"/>
      <x:c r="BH365" s="168" t="s"/>
      <x:c r="BI365" s="168" t="s"/>
    </x:row>
    <x:row r="366" spans="1:61">
      <x:c r="A366" s="163" t="s">
        <x:v>513</x:v>
      </x:c>
      <x:c r="B366" s="164" t="n">
        <x:v>1</x:v>
      </x:c>
      <x:c r="C366" s="165" t="s">
        <x:v>211</x:v>
      </x:c>
      <x:c r="F366" s="183">
        <x:f>SUM(F316:F365)</x:f>
      </x:c>
      <x:c r="G366" s="166" t="s"/>
      <x:c r="H366" s="183">
        <x:f>SUM(H316:H365)</x:f>
      </x:c>
      <x:c r="I366" s="166" t="s"/>
      <x:c r="J366" s="183">
        <x:f>SUM(J316:J365)</x:f>
      </x:c>
      <x:c r="K366" s="163" t="s"/>
      <x:c r="L366" s="163" t="s"/>
      <x:c r="BF366" s="180" t="s"/>
      <x:c r="BH366" s="168" t="s"/>
      <x:c r="BI366" s="168" t="s"/>
    </x:row>
    <x:row r="367" spans="1:61">
      <x:c r="F367" s="166" t="s"/>
      <x:c r="G367" s="166" t="s"/>
      <x:c r="H367" s="166" t="s"/>
      <x:c r="I367" s="166" t="s"/>
      <x:c r="J367" s="166" t="s"/>
      <x:c r="K367" s="163" t="s"/>
      <x:c r="L367" s="163" t="s"/>
      <x:c r="BF367" s="180" t="s"/>
      <x:c r="BH367" s="168" t="s"/>
      <x:c r="BI367" s="168" t="s"/>
    </x:row>
    <x:row r="368" spans="1:61" hidden="1">
      <x:c r="A368" s="167" t="s">
        <x:v>410</x:v>
      </x:c>
      <x:c r="B368" s="164" t="n">
        <x:v>1</x:v>
      </x:c>
      <x:c r="C368" s="165" t="s">
        <x:v>211</x:v>
      </x:c>
      <x:c r="D368" s="170" t="s">
        <x:v>727</x:v>
      </x:c>
      <x:c r="E368" s="168" t="s"/>
      <x:c r="F368" s="166" t="s"/>
      <x:c r="G368" s="166" t="s"/>
      <x:c r="H368" s="166" t="s"/>
      <x:c r="I368" s="166" t="s"/>
      <x:c r="J368" s="166" t="s"/>
      <x:c r="K368" s="163" t="s"/>
      <x:c r="BF368" s="180" t="s"/>
      <x:c r="BH368" s="168" t="s"/>
      <x:c r="BI368" s="168" t="s"/>
    </x:row>
    <x:row r="369" spans="1:61" hidden="1">
      <x:c r="B369" s="181" t="n">
        <x:v>6115050101</x:v>
      </x:c>
      <x:c r="D369" s="182" t="s">
        <x:v>312</x:v>
      </x:c>
      <x:c r="E369" s="168" t="s"/>
      <x:c r="F369" s="166" t="n">
        <x:v>0</x:v>
      </x:c>
      <x:c r="G369" s="166" t="s"/>
      <x:c r="H369" s="166">
        <x:f>J369-F369</x:f>
      </x:c>
      <x:c r="I369" s="166" t="s"/>
      <x:c r="J369" s="166" t="n">
        <x:v>0</x:v>
      </x:c>
      <x:c r="K369" s="163" t="s"/>
      <x:c r="BF369" s="180" t="s"/>
      <x:c r="BH369" s="168" t="s"/>
      <x:c r="BI369" s="168" t="s"/>
    </x:row>
    <x:row r="370" spans="1:61" hidden="1">
      <x:c r="B370" s="181" t="n">
        <x:v>6184000101</x:v>
      </x:c>
      <x:c r="D370" s="182" t="s">
        <x:v>728</x:v>
      </x:c>
      <x:c r="E370" s="168" t="s"/>
      <x:c r="F370" s="166" t="n">
        <x:v>0</x:v>
      </x:c>
      <x:c r="G370" s="166" t="s"/>
      <x:c r="H370" s="166">
        <x:f>J370-F370</x:f>
      </x:c>
      <x:c r="I370" s="166" t="s"/>
      <x:c r="J370" s="166" t="n">
        <x:v>0</x:v>
      </x:c>
      <x:c r="K370" s="163" t="s"/>
      <x:c r="BF370" s="180" t="s"/>
      <x:c r="BH370" s="168" t="s"/>
      <x:c r="BI370" s="168" t="s"/>
    </x:row>
    <x:row r="371" spans="1:61" hidden="1">
      <x:c r="B371" s="181" t="n">
        <x:v>6184000102</x:v>
      </x:c>
      <x:c r="D371" s="182" t="s">
        <x:v>438</x:v>
      </x:c>
      <x:c r="E371" s="168" t="s"/>
      <x:c r="F371" s="166" t="n">
        <x:v>0</x:v>
      </x:c>
      <x:c r="G371" s="166" t="s"/>
      <x:c r="H371" s="166">
        <x:f>J371-F371</x:f>
      </x:c>
      <x:c r="I371" s="166" t="s"/>
      <x:c r="J371" s="166" t="n">
        <x:v>0</x:v>
      </x:c>
      <x:c r="K371" s="163" t="s"/>
      <x:c r="BF371" s="180" t="s"/>
      <x:c r="BH371" s="168" t="s"/>
      <x:c r="BI371" s="168" t="s"/>
    </x:row>
    <x:row r="372" spans="1:61" hidden="1">
      <x:c r="B372" s="181" t="n">
        <x:v>6181000004</x:v>
      </x:c>
      <x:c r="D372" s="182" t="s">
        <x:v>729</x:v>
      </x:c>
      <x:c r="F372" s="166" t="n">
        <x:v>0</x:v>
      </x:c>
      <x:c r="G372" s="166" t="s"/>
      <x:c r="H372" s="166">
        <x:f>J372-F372</x:f>
      </x:c>
      <x:c r="I372" s="166" t="s"/>
      <x:c r="J372" s="166" t="n">
        <x:v>0</x:v>
      </x:c>
      <x:c r="K372" s="163" t="s"/>
      <x:c r="L372" s="163" t="s"/>
      <x:c r="BF372" s="180" t="s"/>
      <x:c r="BH372" s="168" t="s"/>
      <x:c r="BI372" s="168" t="s"/>
    </x:row>
    <x:row r="373" spans="1:61" hidden="1">
      <x:c r="B373" s="181" t="n">
        <x:v>6184000103</x:v>
      </x:c>
      <x:c r="D373" s="182" t="s">
        <x:v>730</x:v>
      </x:c>
      <x:c r="E373" s="168" t="s"/>
      <x:c r="F373" s="166" t="n">
        <x:v>0</x:v>
      </x:c>
      <x:c r="G373" s="166" t="s"/>
      <x:c r="H373" s="166">
        <x:f>J373-F373</x:f>
      </x:c>
      <x:c r="I373" s="166" t="s"/>
      <x:c r="J373" s="166" t="n">
        <x:v>0</x:v>
      </x:c>
      <x:c r="K373" s="163" t="s"/>
      <x:c r="BF373" s="180" t="s"/>
      <x:c r="BH373" s="168" t="s"/>
      <x:c r="BI373" s="168" t="s"/>
    </x:row>
    <x:row r="374" spans="1:61" hidden="1">
      <x:c r="B374" s="181" t="n">
        <x:v>6184000104</x:v>
      </x:c>
      <x:c r="D374" s="182" t="s">
        <x:v>714</x:v>
      </x:c>
      <x:c r="E374" s="168" t="s"/>
      <x:c r="F374" s="166" t="n">
        <x:v>0</x:v>
      </x:c>
      <x:c r="G374" s="166" t="s"/>
      <x:c r="H374" s="166">
        <x:f>J374-F374</x:f>
      </x:c>
      <x:c r="I374" s="166" t="s"/>
      <x:c r="J374" s="166" t="n">
        <x:v>0</x:v>
      </x:c>
      <x:c r="K374" s="163" t="s"/>
      <x:c r="BF374" s="180" t="s"/>
      <x:c r="BH374" s="168" t="s"/>
      <x:c r="BI374" s="168" t="s"/>
    </x:row>
    <x:row r="375" spans="1:61" hidden="1">
      <x:c r="B375" s="181" t="n">
        <x:v>6184000105</x:v>
      </x:c>
      <x:c r="D375" s="182" t="s">
        <x:v>731</x:v>
      </x:c>
      <x:c r="E375" s="168" t="s"/>
      <x:c r="F375" s="166" t="n">
        <x:v>0</x:v>
      </x:c>
      <x:c r="G375" s="166" t="s"/>
      <x:c r="H375" s="166">
        <x:f>J375-F375</x:f>
      </x:c>
      <x:c r="I375" s="166" t="s"/>
      <x:c r="J375" s="166" t="n">
        <x:v>0</x:v>
      </x:c>
      <x:c r="K375" s="163" t="s"/>
      <x:c r="BF375" s="180" t="s"/>
      <x:c r="BH375" s="168" t="s"/>
      <x:c r="BI375" s="168" t="s"/>
    </x:row>
    <x:row r="376" spans="1:61" hidden="1">
      <x:c r="B376" s="181" t="n">
        <x:v>6184000106</x:v>
      </x:c>
      <x:c r="D376" s="182" t="s">
        <x:v>732</x:v>
      </x:c>
      <x:c r="E376" s="168" t="s"/>
      <x:c r="F376" s="166" t="n">
        <x:v>0</x:v>
      </x:c>
      <x:c r="G376" s="166" t="s"/>
      <x:c r="H376" s="166">
        <x:f>J376-F376</x:f>
      </x:c>
      <x:c r="I376" s="166" t="s"/>
      <x:c r="J376" s="166" t="n">
        <x:v>0</x:v>
      </x:c>
      <x:c r="K376" s="163" t="s"/>
      <x:c r="BF376" s="180" t="s"/>
      <x:c r="BH376" s="168" t="s"/>
      <x:c r="BI376" s="168" t="s"/>
    </x:row>
    <x:row r="377" spans="1:61" hidden="1">
      <x:c r="B377" s="181" t="s">
        <x:v>733</x:v>
      </x:c>
      <x:c r="D377" s="182" t="s">
        <x:v>734</x:v>
      </x:c>
      <x:c r="E377" s="168" t="s"/>
      <x:c r="F377" s="166" t="n">
        <x:v>0</x:v>
      </x:c>
      <x:c r="G377" s="166" t="s"/>
      <x:c r="H377" s="166" t="n">
        <x:v>0</x:v>
      </x:c>
      <x:c r="I377" s="166" t="s"/>
      <x:c r="J377" s="166" t="n">
        <x:v>0</x:v>
      </x:c>
      <x:c r="K377" s="163" t="s"/>
      <x:c r="BF377" s="180" t="s"/>
      <x:c r="BH377" s="168" t="s"/>
      <x:c r="BI377" s="168" t="s"/>
    </x:row>
    <x:row r="378" spans="1:61" hidden="1">
      <x:c r="B378" s="181" t="n">
        <x:v>6184000107</x:v>
      </x:c>
      <x:c r="D378" s="182" t="s">
        <x:v>729</x:v>
      </x:c>
      <x:c r="E378" s="168" t="s"/>
      <x:c r="F378" s="166" t="n">
        <x:v>0</x:v>
      </x:c>
      <x:c r="G378" s="166" t="s"/>
      <x:c r="H378" s="166">
        <x:f>J378-F378</x:f>
      </x:c>
      <x:c r="I378" s="166" t="s"/>
      <x:c r="J378" s="166" t="n">
        <x:v>0</x:v>
      </x:c>
      <x:c r="K378" s="163" t="s"/>
      <x:c r="BF378" s="180" t="s"/>
      <x:c r="BH378" s="168" t="s"/>
      <x:c r="BI378" s="168" t="s"/>
    </x:row>
    <x:row r="379" spans="1:61" hidden="1">
      <x:c r="B379" s="181" t="n">
        <x:v>6184000108</x:v>
      </x:c>
      <x:c r="D379" s="182" t="s">
        <x:v>735</x:v>
      </x:c>
      <x:c r="F379" s="166" t="n">
        <x:v>0</x:v>
      </x:c>
      <x:c r="G379" s="166" t="s"/>
      <x:c r="H379" s="166">
        <x:f>J379-F379</x:f>
      </x:c>
      <x:c r="I379" s="166" t="s"/>
      <x:c r="J379" s="166" t="n">
        <x:v>0</x:v>
      </x:c>
      <x:c r="K379" s="163" t="s"/>
      <x:c r="L379" s="163" t="s"/>
      <x:c r="BF379" s="180" t="s"/>
      <x:c r="BH379" s="168" t="s"/>
      <x:c r="BI379" s="168" t="s"/>
    </x:row>
    <x:row r="380" spans="1:61" hidden="1">
      <x:c r="B380" s="181" t="n">
        <x:v>6184000109</x:v>
      </x:c>
      <x:c r="D380" s="182" t="s">
        <x:v>736</x:v>
      </x:c>
      <x:c r="F380" s="166" t="n">
        <x:v>0</x:v>
      </x:c>
      <x:c r="G380" s="166" t="s"/>
      <x:c r="H380" s="166">
        <x:f>J380-F380</x:f>
      </x:c>
      <x:c r="I380" s="166" t="s"/>
      <x:c r="J380" s="166" t="n">
        <x:v>0</x:v>
      </x:c>
      <x:c r="K380" s="163" t="s"/>
      <x:c r="L380" s="163" t="s"/>
      <x:c r="BF380" s="180" t="s"/>
      <x:c r="BH380" s="168" t="s"/>
      <x:c r="BI380" s="168" t="s"/>
    </x:row>
    <x:row r="381" spans="1:61" hidden="1">
      <x:c r="B381" s="181" t="n">
        <x:v>6184000110</x:v>
      </x:c>
      <x:c r="D381" s="182" t="s">
        <x:v>737</x:v>
      </x:c>
      <x:c r="F381" s="166" t="n">
        <x:v>0</x:v>
      </x:c>
      <x:c r="G381" s="166" t="s"/>
      <x:c r="H381" s="166">
        <x:f>J381-F381</x:f>
      </x:c>
      <x:c r="I381" s="166" t="s"/>
      <x:c r="J381" s="166" t="n">
        <x:v>0</x:v>
      </x:c>
      <x:c r="K381" s="163" t="s"/>
      <x:c r="L381" s="163" t="s"/>
      <x:c r="BF381" s="180" t="s"/>
      <x:c r="BH381" s="168" t="s"/>
      <x:c r="BI381" s="168" t="s"/>
    </x:row>
    <x:row r="382" spans="1:61" hidden="1">
      <x:c r="B382" s="181" t="n">
        <x:v>6184000111</x:v>
      </x:c>
      <x:c r="D382" s="182" t="s">
        <x:v>619</x:v>
      </x:c>
      <x:c r="F382" s="166" t="n">
        <x:v>0</x:v>
      </x:c>
      <x:c r="G382" s="166" t="s"/>
      <x:c r="H382" s="166">
        <x:f>J382-F382</x:f>
      </x:c>
      <x:c r="I382" s="166" t="s"/>
      <x:c r="J382" s="166" t="n">
        <x:v>0</x:v>
      </x:c>
      <x:c r="K382" s="163" t="s"/>
      <x:c r="L382" s="163" t="s"/>
      <x:c r="BF382" s="180" t="s"/>
      <x:c r="BH382" s="168" t="s"/>
      <x:c r="BI382" s="168" t="s"/>
    </x:row>
    <x:row r="383" spans="1:61" hidden="1">
      <x:c r="B383" s="181" t="n">
        <x:v>6184000112</x:v>
      </x:c>
      <x:c r="D383" s="182" t="s">
        <x:v>738</x:v>
      </x:c>
      <x:c r="F383" s="166" t="n">
        <x:v>0</x:v>
      </x:c>
      <x:c r="G383" s="166" t="s"/>
      <x:c r="H383" s="166">
        <x:f>J383-F383</x:f>
      </x:c>
      <x:c r="I383" s="166" t="s"/>
      <x:c r="J383" s="166" t="n">
        <x:v>0</x:v>
      </x:c>
      <x:c r="K383" s="163" t="s"/>
      <x:c r="L383" s="163" t="s"/>
      <x:c r="BF383" s="180" t="s"/>
      <x:c r="BH383" s="168" t="s"/>
      <x:c r="BI383" s="168" t="s"/>
    </x:row>
    <x:row r="384" spans="1:61" hidden="1">
      <x:c r="B384" s="181" t="n">
        <x:v>6184000113</x:v>
      </x:c>
      <x:c r="D384" s="182" t="s">
        <x:v>739</x:v>
      </x:c>
      <x:c r="F384" s="166" t="n">
        <x:v>0</x:v>
      </x:c>
      <x:c r="G384" s="166" t="s"/>
      <x:c r="H384" s="166">
        <x:f>J384-F384</x:f>
      </x:c>
      <x:c r="I384" s="166" t="s"/>
      <x:c r="J384" s="166" t="n">
        <x:v>0</x:v>
      </x:c>
      <x:c r="K384" s="163" t="s"/>
      <x:c r="L384" s="163" t="s"/>
      <x:c r="BF384" s="180" t="s"/>
      <x:c r="BH384" s="168" t="s"/>
      <x:c r="BI384" s="168" t="s"/>
    </x:row>
    <x:row r="385" spans="1:61" hidden="1">
      <x:c r="B385" s="181" t="n">
        <x:v>6184000116</x:v>
      </x:c>
      <x:c r="D385" s="182" t="s">
        <x:v>740</x:v>
      </x:c>
      <x:c r="F385" s="166" t="n">
        <x:v>0</x:v>
      </x:c>
      <x:c r="G385" s="166" t="s"/>
      <x:c r="H385" s="166">
        <x:f>J385-F385</x:f>
      </x:c>
      <x:c r="I385" s="166" t="s"/>
      <x:c r="J385" s="166" t="n">
        <x:v>0</x:v>
      </x:c>
      <x:c r="K385" s="163" t="s"/>
      <x:c r="L385" s="163" t="s"/>
      <x:c r="BF385" s="180" t="s"/>
      <x:c r="BH385" s="168" t="s"/>
      <x:c r="BI385" s="168" t="s"/>
    </x:row>
    <x:row r="386" spans="1:61" hidden="1">
      <x:c r="B386" s="181" t="n">
        <x:v>6185000114</x:v>
      </x:c>
      <x:c r="D386" s="182" t="s">
        <x:v>728</x:v>
      </x:c>
      <x:c r="F386" s="166" t="n">
        <x:v>0</x:v>
      </x:c>
      <x:c r="G386" s="166" t="s"/>
      <x:c r="H386" s="166">
        <x:f>J386-F386</x:f>
      </x:c>
      <x:c r="I386" s="166" t="s"/>
      <x:c r="J386" s="166" t="n">
        <x:v>0</x:v>
      </x:c>
      <x:c r="K386" s="163" t="s"/>
      <x:c r="L386" s="163" t="s"/>
      <x:c r="BF386" s="180" t="s"/>
      <x:c r="BH386" s="168" t="s"/>
      <x:c r="BI386" s="168" t="s"/>
    </x:row>
    <x:row r="387" spans="1:61" hidden="1">
      <x:c r="B387" s="181" t="n">
        <x:v>6186000115</x:v>
      </x:c>
      <x:c r="D387" s="182" t="s">
        <x:v>741</x:v>
      </x:c>
      <x:c r="F387" s="166" t="n">
        <x:v>0</x:v>
      </x:c>
      <x:c r="G387" s="166" t="s"/>
      <x:c r="H387" s="166">
        <x:f>J387-F387</x:f>
      </x:c>
      <x:c r="I387" s="166" t="s"/>
      <x:c r="J387" s="166" t="n">
        <x:v>0</x:v>
      </x:c>
      <x:c r="K387" s="163" t="s"/>
      <x:c r="L387" s="163" t="s"/>
      <x:c r="BF387" s="180" t="s"/>
      <x:c r="BH387" s="168" t="s"/>
      <x:c r="BI387" s="168" t="s"/>
    </x:row>
    <x:row r="388" spans="1:61" hidden="1">
      <x:c r="B388" s="181" t="n">
        <x:v>6187000116</x:v>
      </x:c>
      <x:c r="D388" s="182" t="s">
        <x:v>742</x:v>
      </x:c>
      <x:c r="F388" s="166" t="n">
        <x:v>0</x:v>
      </x:c>
      <x:c r="G388" s="166" t="s"/>
      <x:c r="H388" s="166">
        <x:f>J388-F388</x:f>
      </x:c>
      <x:c r="I388" s="166" t="s"/>
      <x:c r="J388" s="166" t="n">
        <x:v>0</x:v>
      </x:c>
      <x:c r="K388" s="163" t="s"/>
      <x:c r="L388" s="163" t="s"/>
      <x:c r="BF388" s="180" t="s"/>
      <x:c r="BH388" s="168" t="s"/>
      <x:c r="BI388" s="168" t="s"/>
    </x:row>
    <x:row r="389" spans="1:61" hidden="1">
      <x:c r="B389" s="181" t="n">
        <x:v>6188000117</x:v>
      </x:c>
      <x:c r="D389" s="182" t="s">
        <x:v>743</x:v>
      </x:c>
      <x:c r="F389" s="166" t="n">
        <x:v>0</x:v>
      </x:c>
      <x:c r="G389" s="166" t="s"/>
      <x:c r="H389" s="166">
        <x:f>J389-F389</x:f>
      </x:c>
      <x:c r="I389" s="166" t="s"/>
      <x:c r="J389" s="166" t="n">
        <x:v>0</x:v>
      </x:c>
      <x:c r="K389" s="163" t="s"/>
      <x:c r="L389" s="191" t="s"/>
      <x:c r="BF389" s="180" t="s"/>
      <x:c r="BH389" s="168" t="s"/>
      <x:c r="BI389" s="168" t="s"/>
    </x:row>
    <x:row r="390" spans="1:61" hidden="1">
      <x:c r="B390" s="181" t="n">
        <x:v>6189000118</x:v>
      </x:c>
      <x:c r="D390" s="182" t="s">
        <x:v>744</x:v>
      </x:c>
      <x:c r="F390" s="166" t="n">
        <x:v>0</x:v>
      </x:c>
      <x:c r="G390" s="166" t="s"/>
      <x:c r="H390" s="166">
        <x:f>J390-F390</x:f>
      </x:c>
      <x:c r="I390" s="166" t="s"/>
      <x:c r="J390" s="166" t="n">
        <x:v>0</x:v>
      </x:c>
      <x:c r="K390" s="163" t="s"/>
      <x:c r="L390" s="163" t="s"/>
      <x:c r="BF390" s="180" t="s"/>
      <x:c r="BH390" s="168" t="s"/>
      <x:c r="BI390" s="168" t="s"/>
    </x:row>
    <x:row r="391" spans="1:61" hidden="1">
      <x:c r="B391" s="181" t="n">
        <x:v>6190000119</x:v>
      </x:c>
      <x:c r="D391" s="182" t="s">
        <x:v>745</x:v>
      </x:c>
      <x:c r="F391" s="166" t="n">
        <x:v>0</x:v>
      </x:c>
      <x:c r="G391" s="166" t="s"/>
      <x:c r="H391" s="166">
        <x:f>J391-F391</x:f>
      </x:c>
      <x:c r="I391" s="166" t="s"/>
      <x:c r="J391" s="166" t="n">
        <x:v>0</x:v>
      </x:c>
      <x:c r="K391" s="163" t="s"/>
      <x:c r="L391" s="163" t="s"/>
      <x:c r="BF391" s="180" t="s"/>
      <x:c r="BH391" s="168" t="s"/>
      <x:c r="BI391" s="168" t="s"/>
    </x:row>
    <x:row r="392" spans="1:61" hidden="1">
      <x:c r="B392" s="181" t="n">
        <x:v>6184000120</x:v>
      </x:c>
      <x:c r="D392" s="182" t="s">
        <x:v>746</x:v>
      </x:c>
      <x:c r="E392" s="168" t="s"/>
      <x:c r="F392" s="166" t="n">
        <x:v>0</x:v>
      </x:c>
      <x:c r="G392" s="166" t="s"/>
      <x:c r="H392" s="166">
        <x:f>J392-F392</x:f>
      </x:c>
      <x:c r="I392" s="166" t="s"/>
      <x:c r="J392" s="166" t="n">
        <x:v>0</x:v>
      </x:c>
      <x:c r="K392" s="163" t="s"/>
      <x:c r="BF392" s="180" t="s"/>
      <x:c r="BH392" s="168" t="s"/>
      <x:c r="BI392" s="168" t="s"/>
    </x:row>
    <x:row r="393" spans="1:61" hidden="1">
      <x:c r="B393" s="181" t="n">
        <x:v>6184000121</x:v>
      </x:c>
      <x:c r="D393" s="182" t="s">
        <x:v>143</x:v>
      </x:c>
      <x:c r="F393" s="166" t="n">
        <x:v>0</x:v>
      </x:c>
      <x:c r="H393" s="166">
        <x:f>J393-F393</x:f>
      </x:c>
      <x:c r="J393" s="166" t="n">
        <x:v>0</x:v>
      </x:c>
      <x:c r="BF393" s="180" t="s"/>
      <x:c r="BH393" s="168" t="s"/>
      <x:c r="BI393" s="168" t="s"/>
    </x:row>
    <x:row r="394" spans="1:61" hidden="1">
      <x:c r="B394" s="181" t="n">
        <x:v>6184000122</x:v>
      </x:c>
      <x:c r="D394" s="182" t="s">
        <x:v>747</x:v>
      </x:c>
      <x:c r="F394" s="166" t="n">
        <x:v>0</x:v>
      </x:c>
      <x:c r="H394" s="166">
        <x:f>J394-F394</x:f>
      </x:c>
      <x:c r="J394" s="166" t="n">
        <x:v>0</x:v>
      </x:c>
      <x:c r="BF394" s="180" t="s"/>
      <x:c r="BH394" s="168" t="s"/>
      <x:c r="BI394" s="168" t="s"/>
    </x:row>
    <x:row r="395" spans="1:61" hidden="1">
      <x:c r="B395" s="181" t="n">
        <x:v>6184000123</x:v>
      </x:c>
      <x:c r="D395" s="182" t="s">
        <x:v>176</x:v>
      </x:c>
      <x:c r="F395" s="166" t="n">
        <x:v>0</x:v>
      </x:c>
      <x:c r="H395" s="166" t="n">
        <x:v>0</x:v>
      </x:c>
      <x:c r="J395" s="166" t="n">
        <x:v>0</x:v>
      </x:c>
      <x:c r="BF395" s="180" t="s"/>
      <x:c r="BH395" s="168" t="s"/>
      <x:c r="BI395" s="168" t="s"/>
    </x:row>
    <x:row r="396" spans="1:61" hidden="1">
      <x:c r="B396" s="181" t="n">
        <x:v>6184000124</x:v>
      </x:c>
      <x:c r="D396" s="182" t="s">
        <x:v>748</x:v>
      </x:c>
      <x:c r="F396" s="166" t="n">
        <x:v>0</x:v>
      </x:c>
      <x:c r="H396" s="166">
        <x:f>J396-F396</x:f>
      </x:c>
      <x:c r="J396" s="166" t="n">
        <x:v>0</x:v>
      </x:c>
      <x:c r="BF396" s="180" t="s"/>
      <x:c r="BH396" s="168" t="s"/>
      <x:c r="BI396" s="168" t="s"/>
    </x:row>
    <x:row r="397" spans="1:61" s="8" customFormat="1" hidden="1">
      <x:c r="A397" s="8" t="s"/>
      <x:c r="B397" s="68" t="n">
        <x:v>6184000125</x:v>
      </x:c>
      <x:c r="C397" s="69" t="s"/>
      <x:c r="D397" s="62" t="s">
        <x:v>749</x:v>
      </x:c>
      <x:c r="F397" s="74" t="n">
        <x:v>0</x:v>
      </x:c>
      <x:c r="G397" s="74" t="s"/>
      <x:c r="H397" s="74">
        <x:f>J397-F397</x:f>
      </x:c>
      <x:c r="I397" s="74" t="s"/>
      <x:c r="J397" s="74" t="n">
        <x:v>0</x:v>
      </x:c>
      <x:c r="K397" s="131" t="s"/>
      <x:c r="L397" s="131" t="s"/>
      <x:c r="M397" s="131" t="s"/>
      <x:c r="BD397" s="67" t="s"/>
      <x:c r="BF397" s="154" t="s"/>
      <x:c r="BH397" s="67" t="s"/>
      <x:c r="BI397" s="67" t="s"/>
    </x:row>
    <x:row r="398" spans="1:61" hidden="1">
      <x:c r="A398" s="187" t="s">
        <x:v>513</x:v>
      </x:c>
      <x:c r="B398" s="164" t="n">
        <x:v>1</x:v>
      </x:c>
      <x:c r="C398" s="165" t="s">
        <x:v>211</x:v>
      </x:c>
      <x:c r="F398" s="183">
        <x:f>SUM(F369:F397)</x:f>
      </x:c>
      <x:c r="G398" s="166" t="s"/>
      <x:c r="H398" s="183">
        <x:f>SUM(H369:H397)</x:f>
      </x:c>
      <x:c r="I398" s="166" t="s"/>
      <x:c r="J398" s="183">
        <x:f>SUM(J369:J397)</x:f>
      </x:c>
      <x:c r="BF398" s="180" t="s"/>
      <x:c r="BH398" s="168" t="s"/>
      <x:c r="BI398" s="168" t="s"/>
    </x:row>
    <x:row r="399" spans="1:61">
      <x:c r="B399" s="189" t="s"/>
      <x:c r="D399" s="192" t="s"/>
      <x:c r="E399" s="192" t="s"/>
      <x:c r="F399" s="166" t="s"/>
      <x:c r="G399" s="166" t="s"/>
      <x:c r="H399" s="166" t="s"/>
      <x:c r="I399" s="166" t="s"/>
      <x:c r="J399" s="166" t="s"/>
      <x:c r="BF399" s="180" t="s"/>
      <x:c r="BH399" s="168" t="s"/>
      <x:c r="BI399" s="168" t="s"/>
    </x:row>
    <x:row r="400" spans="1:61" customFormat="1" ht="13.5" customHeight="1" thickBot="1">
      <x:c r="A400" s="163" t="s">
        <x:v>302</x:v>
      </x:c>
      <x:c r="B400" s="189" t="s"/>
      <x:c r="C400" s="165" t="s">
        <x:v>211</x:v>
      </x:c>
      <x:c r="D400" s="193" t="s">
        <x:v>750</x:v>
      </x:c>
      <x:c r="E400" s="168" t="s"/>
      <x:c r="F400" s="194">
        <x:f>+F398+F366+F309</x:f>
      </x:c>
      <x:c r="G400" s="166" t="s"/>
      <x:c r="H400" s="194">
        <x:f>+H398+H366+H309</x:f>
      </x:c>
      <x:c r="I400" s="166" t="s"/>
      <x:c r="J400" s="194">
        <x:f>+J398+J366+J309</x:f>
      </x:c>
      <x:c r="K400" s="163" t="s"/>
      <x:c r="BF400" s="180" t="s"/>
      <x:c r="BH400" s="168" t="s"/>
      <x:c r="BI400" s="168" t="s"/>
    </x:row>
    <x:row r="401" spans="1:61" customFormat="1" ht="13.5" customHeight="1" thickTop="1">
      <x:c r="B401" s="189" t="s"/>
      <x:c r="F401" s="166" t="s"/>
      <x:c r="G401" s="166" t="s"/>
      <x:c r="H401" s="166" t="s"/>
      <x:c r="I401" s="166" t="s"/>
      <x:c r="J401" s="166" t="s"/>
      <x:c r="BF401" s="180" t="s"/>
      <x:c r="BH401" s="168" t="s"/>
      <x:c r="BI401" s="168" t="s"/>
    </x:row>
    <x:row r="402" spans="1:61">
      <x:c r="B402" s="189" t="s"/>
      <x:c r="C402" s="165" t="s">
        <x:v>211</x:v>
      </x:c>
      <x:c r="D402" s="163" t="s">
        <x:v>685</x:v>
      </x:c>
      <x:c r="F402" s="195">
        <x:f>F311</x:f>
      </x:c>
      <x:c r="G402" s="166" t="s"/>
      <x:c r="H402" s="195">
        <x:f>H311</x:f>
      </x:c>
      <x:c r="I402" s="166" t="s"/>
      <x:c r="J402" s="195">
        <x:f>J311</x:f>
      </x:c>
      <x:c r="BF402" s="180" t="s"/>
      <x:c r="BH402" s="168" t="s"/>
      <x:c r="BI402" s="168" t="s"/>
    </x:row>
    <x:row r="403" spans="1:61">
      <x:c r="B403" s="189" t="s"/>
      <x:c r="D403" s="196" t="s"/>
      <x:c r="F403" s="166" t="s"/>
      <x:c r="G403" s="166" t="s"/>
      <x:c r="H403" s="166" t="s"/>
      <x:c r="I403" s="166" t="s"/>
      <x:c r="J403" s="166" t="s"/>
      <x:c r="BF403" s="180" t="s"/>
      <x:c r="BH403" s="168" t="s"/>
      <x:c r="BI403" s="168" t="s"/>
    </x:row>
    <x:row r="404" spans="1:61" customFormat="1" ht="13.5" customHeight="1" thickBot="1">
      <x:c r="B404" s="189" t="s"/>
      <x:c r="C404" s="165" t="s">
        <x:v>211</x:v>
      </x:c>
      <x:c r="D404" s="197" t="s">
        <x:v>751</x:v>
      </x:c>
      <x:c r="E404" s="168" t="s"/>
      <x:c r="F404" s="190">
        <x:f>IFERROR(+F400/F402,0)</x:f>
      </x:c>
      <x:c r="G404" s="166" t="s"/>
      <x:c r="H404" s="190">
        <x:f>IFERROR(+H400/H402,0)</x:f>
      </x:c>
      <x:c r="I404" s="166" t="s"/>
      <x:c r="J404" s="190">
        <x:f>IFERROR(+J400/J402,0)</x:f>
      </x:c>
      <x:c r="BF404" s="180" t="s"/>
      <x:c r="BH404" s="168" t="s"/>
      <x:c r="BI404" s="168" t="s"/>
    </x:row>
    <x:row r="405" spans="1:61" customFormat="1" ht="13.5" customHeight="1" thickTop="1">
      <x:c r="B405" s="189" t="s"/>
      <x:c r="K405" s="163" t="s"/>
      <x:c r="L405" s="163" t="s"/>
      <x:c r="BF405" s="180" t="s"/>
      <x:c r="BH405" s="168" t="s"/>
      <x:c r="BI405" s="168" t="s"/>
    </x:row>
    <x:row r="406" spans="1:61">
      <x:c r="C406" s="172" t="s"/>
      <x:c r="K406" s="163" t="s"/>
      <x:c r="L406" s="163" t="s"/>
      <x:c r="BF406" s="180" t="s"/>
      <x:c r="BH406" s="168" t="s"/>
      <x:c r="BI406" s="168" t="s"/>
    </x:row>
    <x:row r="407" spans="1:61">
      <x:c r="C407" s="172" t="s"/>
      <x:c r="K407" s="163" t="s"/>
      <x:c r="L407" s="163" t="s"/>
      <x:c r="M407" s="163" t="s"/>
      <x:c r="BF407" s="180" t="s"/>
      <x:c r="BH407" s="168" t="s"/>
      <x:c r="BI407" s="168" t="s"/>
    </x:row>
    <x:row r="408" spans="1:61">
      <x:c r="C408" s="172" t="s"/>
      <x:c r="K408" s="163" t="s"/>
      <x:c r="L408" s="163" t="s"/>
      <x:c r="M408" s="163" t="s"/>
      <x:c r="BF408" s="180" t="s"/>
      <x:c r="BH408" s="168" t="s"/>
      <x:c r="BI408" s="168" t="s"/>
    </x:row>
    <x:row r="409" spans="1:61">
      <x:c r="BF409" s="180" t="s"/>
      <x:c r="BH409" s="168" t="s"/>
      <x:c r="BI409" s="168" t="s"/>
    </x:row>
    <x:row r="410" spans="1:61">
      <x:c r="K410" s="163" t="s"/>
      <x:c r="L410" s="163" t="s"/>
      <x:c r="M410" s="163" t="s"/>
      <x:c r="BF410" s="180" t="s"/>
      <x:c r="BH410" s="168" t="s"/>
      <x:c r="BI410" s="168" t="s"/>
    </x:row>
    <x:row r="411" spans="1:61">
      <x:c r="K411" s="163" t="s"/>
      <x:c r="L411" s="163" t="s"/>
      <x:c r="M411" s="163" t="s"/>
      <x:c r="BF411" s="180" t="s"/>
      <x:c r="BH411" s="168" t="s"/>
      <x:c r="BI411" s="168" t="s"/>
    </x:row>
    <x:row r="412" spans="1:61">
      <x:c r="K412" s="163" t="s"/>
      <x:c r="L412" s="163" t="s"/>
      <x:c r="M412" s="163" t="s"/>
      <x:c r="BF412" s="180" t="s"/>
      <x:c r="BH412" s="168" t="s"/>
      <x:c r="BI412" s="168" t="s"/>
    </x:row>
    <x:row r="413" spans="1:61">
      <x:c r="K413" s="163" t="s"/>
      <x:c r="L413" s="163" t="s"/>
      <x:c r="M413" s="163" t="s"/>
      <x:c r="BF413" s="180" t="s"/>
      <x:c r="BH413" s="168" t="s"/>
      <x:c r="BI413" s="168" t="s"/>
    </x:row>
    <x:row r="414" spans="1:61">
      <x:c r="K414" s="163" t="s"/>
      <x:c r="L414" s="163" t="s"/>
      <x:c r="M414" s="163" t="s"/>
      <x:c r="BF414" s="180" t="s"/>
      <x:c r="BH414" s="168" t="s"/>
      <x:c r="BI414" s="168" t="s"/>
    </x:row>
    <x:row r="415" spans="1:61">
      <x:c r="K415" s="163" t="s"/>
      <x:c r="L415" s="163" t="s"/>
      <x:c r="M415" s="163" t="s"/>
      <x:c r="BF415" s="180" t="s"/>
      <x:c r="BH415" s="168" t="s"/>
      <x:c r="BI415" s="168" t="s"/>
    </x:row>
    <x:row r="416" spans="1:61">
      <x:c r="K416" s="163" t="s"/>
      <x:c r="L416" s="163" t="s"/>
      <x:c r="M416" s="163" t="s"/>
    </x:row>
    <x:row r="417" spans="1:61">
      <x:c r="K417" s="163" t="s"/>
      <x:c r="L417" s="163" t="s"/>
      <x:c r="M417" s="163" t="s"/>
    </x:row>
    <x:row r="418" spans="1:61">
      <x:c r="K418" s="163" t="s"/>
      <x:c r="L418" s="163" t="s"/>
      <x:c r="M418" s="163" t="s"/>
    </x:row>
    <x:row r="419" spans="1:61">
      <x:c r="K419" s="163" t="s"/>
      <x:c r="L419" s="163" t="s"/>
      <x:c r="M419" s="163" t="s"/>
    </x:row>
    <x:row r="420" spans="1:61">
      <x:c r="K420" s="163" t="s"/>
      <x:c r="L420" s="163" t="s"/>
      <x:c r="M420" s="163" t="s"/>
    </x:row>
    <x:row r="421" spans="1:61">
      <x:c r="K421" s="163" t="s"/>
      <x:c r="L421" s="163" t="s"/>
      <x:c r="M421" s="163" t="s"/>
    </x:row>
    <x:row r="422" spans="1:61">
      <x:c r="K422" s="163" t="s"/>
      <x:c r="L422" s="163" t="s"/>
      <x:c r="M422" s="163" t="s"/>
    </x:row>
    <x:row r="423" spans="1:61">
      <x:c r="K423" s="163" t="s"/>
      <x:c r="L423" s="163" t="s"/>
      <x:c r="M423" s="163" t="s"/>
    </x:row>
    <x:row r="424" spans="1:61">
      <x:c r="K424" s="163" t="s"/>
      <x:c r="L424" s="163" t="s"/>
      <x:c r="M424" s="163" t="s"/>
    </x:row>
    <x:row r="431" spans="1:61">
      <x:c r="F431" s="198" t="s"/>
      <x:c r="G431" s="198" t="s"/>
      <x:c r="H431" s="198" t="s"/>
      <x:c r="I431" s="198" t="s"/>
      <x:c r="J431" s="198" t="s"/>
      <x:c r="K431" s="163" t="s"/>
      <x:c r="L431" s="163" t="s"/>
      <x:c r="M431" s="163" t="s"/>
    </x:row>
    <x:row r="432" spans="1:61">
      <x:c r="F432" s="198" t="s"/>
      <x:c r="G432" s="198" t="s"/>
      <x:c r="H432" s="198" t="s"/>
      <x:c r="I432" s="198" t="s"/>
      <x:c r="J432" s="198" t="s"/>
      <x:c r="K432" s="163" t="s"/>
      <x:c r="L432" s="163" t="s"/>
      <x:c r="M432" s="163" t="s"/>
    </x:row>
    <x:row r="433" spans="1:61">
      <x:c r="F433" s="198" t="s"/>
      <x:c r="G433" s="198" t="s"/>
      <x:c r="H433" s="198" t="s"/>
      <x:c r="I433" s="198" t="s"/>
      <x:c r="J433" s="198" t="s"/>
      <x:c r="K433" s="163" t="s"/>
      <x:c r="L433" s="163" t="s"/>
      <x:c r="M433" s="163" t="s"/>
    </x:row>
    <x:row r="434" spans="1:61">
      <x:c r="F434" s="198" t="s"/>
      <x:c r="G434" s="198" t="s"/>
      <x:c r="H434" s="198" t="s"/>
      <x:c r="I434" s="198" t="s"/>
      <x:c r="J434" s="198" t="s"/>
      <x:c r="K434" s="163" t="s"/>
      <x:c r="L434" s="163" t="s"/>
      <x:c r="M434" s="163" t="s"/>
    </x:row>
    <x:row r="435" spans="1:61">
      <x:c r="F435" s="198" t="s"/>
      <x:c r="G435" s="198" t="s"/>
      <x:c r="H435" s="198" t="s"/>
      <x:c r="I435" s="198" t="s"/>
      <x:c r="J435" s="198" t="s"/>
      <x:c r="K435" s="163" t="s"/>
      <x:c r="L435" s="163" t="s"/>
      <x:c r="M435" s="163" t="s"/>
    </x:row>
    <x:row r="436" spans="1:61">
      <x:c r="F436" s="198" t="s"/>
      <x:c r="G436" s="198" t="s"/>
      <x:c r="H436" s="198" t="s"/>
      <x:c r="I436" s="198" t="s"/>
      <x:c r="J436" s="198" t="s"/>
      <x:c r="K436" s="163" t="s"/>
      <x:c r="L436" s="163" t="s"/>
      <x:c r="M436" s="163" t="s"/>
    </x:row>
    <x:row r="437" spans="1:61">
      <x:c r="F437" s="198" t="s"/>
      <x:c r="G437" s="198" t="s"/>
      <x:c r="H437" s="198" t="s"/>
      <x:c r="I437" s="198" t="s"/>
      <x:c r="J437" s="198" t="s"/>
      <x:c r="K437" s="163" t="s"/>
      <x:c r="L437" s="163" t="s"/>
      <x:c r="M437" s="163" t="s"/>
    </x:row>
    <x:row r="438" spans="1:61">
      <x:c r="F438" s="198" t="s"/>
      <x:c r="G438" s="198" t="s"/>
      <x:c r="H438" s="198" t="s"/>
      <x:c r="I438" s="198" t="s"/>
      <x:c r="J438" s="198" t="s"/>
      <x:c r="K438" s="163" t="s"/>
      <x:c r="L438" s="163" t="s"/>
      <x:c r="M438" s="163" t="s"/>
    </x:row>
    <x:row r="439" spans="1:61">
      <x:c r="F439" s="198" t="s"/>
      <x:c r="G439" s="198" t="s"/>
      <x:c r="H439" s="198" t="s"/>
      <x:c r="I439" s="198" t="s"/>
      <x:c r="J439" s="198" t="s"/>
      <x:c r="K439" s="163" t="s"/>
      <x:c r="L439" s="163" t="s"/>
      <x:c r="M439" s="163" t="s"/>
    </x:row>
    <x:row r="440" spans="1:61">
      <x:c r="F440" s="198" t="s"/>
      <x:c r="G440" s="198" t="s"/>
      <x:c r="H440" s="198" t="s"/>
      <x:c r="I440" s="198" t="s"/>
      <x:c r="J440" s="198" t="s"/>
      <x:c r="K440" s="163" t="s"/>
      <x:c r="L440" s="163" t="s"/>
      <x:c r="M440" s="163" t="s"/>
    </x:row>
    <x:row r="441" spans="1:61">
      <x:c r="F441" s="198" t="s"/>
      <x:c r="G441" s="198" t="s"/>
      <x:c r="H441" s="198" t="s"/>
      <x:c r="I441" s="198" t="s"/>
      <x:c r="J441" s="198" t="s"/>
      <x:c r="K441" s="163" t="s"/>
      <x:c r="L441" s="163" t="s"/>
      <x:c r="M441" s="163" t="s"/>
    </x:row>
    <x:row r="442" spans="1:61">
      <x:c r="F442" s="198" t="s"/>
      <x:c r="G442" s="198" t="s"/>
      <x:c r="H442" s="198" t="s"/>
      <x:c r="I442" s="198" t="s"/>
      <x:c r="J442" s="198" t="s"/>
      <x:c r="K442" s="163" t="s"/>
      <x:c r="L442" s="163" t="s"/>
      <x:c r="M442" s="163" t="s"/>
    </x:row>
    <x:row r="443" spans="1:61">
      <x:c r="F443" s="198" t="s"/>
      <x:c r="G443" s="198" t="s"/>
      <x:c r="H443" s="198" t="s"/>
      <x:c r="I443" s="198" t="s"/>
      <x:c r="J443" s="198" t="s"/>
      <x:c r="K443" s="163" t="s"/>
      <x:c r="L443" s="163" t="s"/>
      <x:c r="M443" s="163" t="s"/>
    </x:row>
    <x:row r="444" spans="1:61">
      <x:c r="F444" s="198" t="s"/>
      <x:c r="G444" s="198" t="s"/>
      <x:c r="H444" s="198" t="s"/>
      <x:c r="I444" s="198" t="s"/>
      <x:c r="J444" s="198" t="s"/>
      <x:c r="K444" s="163" t="s"/>
      <x:c r="L444" s="163" t="s"/>
      <x:c r="M444" s="163" t="s"/>
    </x:row>
    <x:row r="445" spans="1:61">
      <x:c r="F445" s="198" t="s"/>
      <x:c r="G445" s="198" t="s"/>
      <x:c r="H445" s="198" t="s"/>
      <x:c r="I445" s="198" t="s"/>
      <x:c r="J445" s="198" t="s"/>
      <x:c r="K445" s="163" t="s"/>
      <x:c r="L445" s="163" t="s"/>
      <x:c r="M445" s="163" t="s"/>
    </x:row>
    <x:row r="446" spans="1:61">
      <x:c r="F446" s="198" t="s"/>
      <x:c r="G446" s="198" t="s"/>
      <x:c r="H446" s="198" t="s"/>
      <x:c r="I446" s="198" t="s"/>
      <x:c r="J446" s="198" t="s"/>
      <x:c r="K446" s="163" t="s"/>
      <x:c r="L446" s="163" t="s"/>
      <x:c r="M446" s="163" t="s"/>
    </x:row>
    <x:row r="447" spans="1:61">
      <x:c r="F447" s="198" t="s"/>
      <x:c r="G447" s="198" t="s"/>
      <x:c r="H447" s="198" t="s"/>
      <x:c r="I447" s="198" t="s"/>
      <x:c r="J447" s="198" t="s"/>
      <x:c r="K447" s="163" t="s"/>
      <x:c r="L447" s="163" t="s"/>
      <x:c r="M447" s="163" t="s"/>
    </x:row>
    <x:row r="448" spans="1:61">
      <x:c r="F448" s="198" t="s"/>
      <x:c r="G448" s="198" t="s"/>
      <x:c r="H448" s="198" t="s"/>
      <x:c r="I448" s="198" t="s"/>
      <x:c r="J448" s="198" t="s"/>
      <x:c r="K448" s="163" t="s"/>
      <x:c r="L448" s="163" t="s"/>
      <x:c r="M448" s="163" t="s"/>
    </x:row>
    <x:row r="449" spans="1:61">
      <x:c r="F449" s="198" t="s"/>
      <x:c r="G449" s="198" t="s"/>
      <x:c r="H449" s="198" t="s"/>
      <x:c r="I449" s="198" t="s"/>
      <x:c r="J449" s="198" t="s"/>
      <x:c r="K449" s="163" t="s"/>
      <x:c r="L449" s="163" t="s"/>
      <x:c r="M449" s="163" t="s"/>
    </x:row>
    <x:row r="450" spans="1:61">
      <x:c r="F450" s="198" t="s"/>
      <x:c r="G450" s="198" t="s"/>
      <x:c r="H450" s="198" t="s"/>
      <x:c r="I450" s="198" t="s"/>
      <x:c r="J450" s="198" t="s"/>
      <x:c r="K450" s="163" t="s"/>
      <x:c r="L450" s="163" t="s"/>
      <x:c r="M450" s="163" t="s"/>
    </x:row>
    <x:row r="451" spans="1:61">
      <x:c r="F451" s="198" t="s"/>
      <x:c r="G451" s="198" t="s"/>
      <x:c r="H451" s="198" t="s"/>
      <x:c r="I451" s="198" t="s"/>
      <x:c r="J451" s="198" t="s"/>
      <x:c r="K451" s="163" t="s"/>
      <x:c r="L451" s="163" t="s"/>
      <x:c r="M451" s="163" t="s"/>
    </x:row>
    <x:row r="452" spans="1:61">
      <x:c r="F452" s="198" t="s"/>
      <x:c r="G452" s="198" t="s"/>
      <x:c r="H452" s="198" t="s"/>
      <x:c r="I452" s="198" t="s"/>
      <x:c r="J452" s="198" t="s"/>
      <x:c r="K452" s="163" t="s"/>
      <x:c r="L452" s="163" t="s"/>
      <x:c r="M452" s="163" t="s"/>
    </x:row>
    <x:row r="453" spans="1:61">
      <x:c r="F453" s="198" t="s"/>
      <x:c r="G453" s="198" t="s"/>
      <x:c r="H453" s="198" t="s"/>
      <x:c r="I453" s="198" t="s"/>
      <x:c r="J453" s="198" t="s"/>
      <x:c r="K453" s="163" t="s"/>
      <x:c r="L453" s="163" t="s"/>
      <x:c r="M453" s="163" t="s"/>
    </x:row>
    <x:row r="454" spans="1:61">
      <x:c r="F454" s="198" t="s"/>
      <x:c r="G454" s="198" t="s"/>
      <x:c r="H454" s="198" t="s"/>
      <x:c r="I454" s="198" t="s"/>
      <x:c r="J454" s="198" t="s"/>
      <x:c r="K454" s="163" t="s"/>
      <x:c r="L454" s="163" t="s"/>
      <x:c r="M454" s="163" t="s"/>
    </x:row>
    <x:row r="455" spans="1:61">
      <x:c r="F455" s="198" t="s"/>
      <x:c r="G455" s="198" t="s"/>
      <x:c r="H455" s="198" t="s"/>
      <x:c r="I455" s="198" t="s"/>
      <x:c r="J455" s="198" t="s"/>
      <x:c r="K455" s="163" t="s"/>
      <x:c r="L455" s="163" t="s"/>
      <x:c r="M455" s="163" t="s"/>
    </x:row>
    <x:row r="456" spans="1:61">
      <x:c r="F456" s="198" t="s"/>
      <x:c r="G456" s="198" t="s"/>
      <x:c r="H456" s="198" t="s"/>
      <x:c r="I456" s="198" t="s"/>
      <x:c r="J456" s="198" t="s"/>
      <x:c r="K456" s="163" t="s"/>
      <x:c r="L456" s="163" t="s"/>
      <x:c r="M456" s="163" t="s"/>
    </x:row>
    <x:row r="457" spans="1:61">
      <x:c r="F457" s="198" t="s"/>
      <x:c r="G457" s="198" t="s"/>
      <x:c r="H457" s="198" t="s"/>
      <x:c r="I457" s="198" t="s"/>
      <x:c r="J457" s="198" t="s"/>
      <x:c r="K457" s="163" t="s"/>
      <x:c r="L457" s="163" t="s"/>
      <x:c r="M457" s="163" t="s"/>
    </x:row>
    <x:row r="458" spans="1:61">
      <x:c r="F458" s="198" t="s"/>
      <x:c r="G458" s="198" t="s"/>
      <x:c r="H458" s="198" t="s"/>
      <x:c r="I458" s="198" t="s"/>
      <x:c r="J458" s="198" t="s"/>
      <x:c r="K458" s="163" t="s"/>
      <x:c r="L458" s="163" t="s"/>
      <x:c r="M458" s="163" t="s"/>
    </x:row>
    <x:row r="459" spans="1:61">
      <x:c r="F459" s="198" t="s"/>
      <x:c r="G459" s="198" t="s"/>
      <x:c r="H459" s="198" t="s"/>
      <x:c r="I459" s="198" t="s"/>
      <x:c r="J459" s="198" t="s"/>
      <x:c r="K459" s="163" t="s"/>
      <x:c r="L459" s="163" t="s"/>
      <x:c r="M459" s="163" t="s"/>
    </x:row>
    <x:row r="460" spans="1:61">
      <x:c r="F460" s="198" t="s"/>
      <x:c r="G460" s="198" t="s"/>
      <x:c r="H460" s="198" t="s"/>
      <x:c r="I460" s="198" t="s"/>
      <x:c r="J460" s="198" t="s"/>
      <x:c r="K460" s="163" t="s"/>
      <x:c r="L460" s="163" t="s"/>
      <x:c r="M460" s="163" t="s"/>
    </x:row>
    <x:row r="461" spans="1:61">
      <x:c r="F461" s="198" t="s"/>
      <x:c r="G461" s="198" t="s"/>
      <x:c r="H461" s="198" t="s"/>
      <x:c r="I461" s="198" t="s"/>
      <x:c r="J461" s="198" t="s"/>
      <x:c r="K461" s="163" t="s"/>
      <x:c r="L461" s="163" t="s"/>
      <x:c r="M461" s="163" t="s"/>
    </x:row>
    <x:row r="462" spans="1:61">
      <x:c r="F462" s="198" t="s"/>
      <x:c r="G462" s="198" t="s"/>
      <x:c r="H462" s="198" t="s"/>
      <x:c r="I462" s="198" t="s"/>
      <x:c r="J462" s="198" t="s"/>
      <x:c r="K462" s="163" t="s"/>
      <x:c r="L462" s="163" t="s"/>
      <x:c r="M462" s="163" t="s"/>
    </x:row>
    <x:row r="463" spans="1:61">
      <x:c r="F463" s="198" t="s"/>
      <x:c r="G463" s="198" t="s"/>
      <x:c r="H463" s="198" t="s"/>
      <x:c r="I463" s="198" t="s"/>
      <x:c r="J463" s="198" t="s"/>
      <x:c r="K463" s="163" t="s"/>
      <x:c r="L463" s="163" t="s"/>
      <x:c r="M463" s="163" t="s"/>
    </x:row>
    <x:row r="464" spans="1:61">
      <x:c r="F464" s="198" t="s"/>
      <x:c r="G464" s="198" t="s"/>
      <x:c r="H464" s="198" t="s"/>
      <x:c r="I464" s="198" t="s"/>
      <x:c r="J464" s="198" t="s"/>
      <x:c r="K464" s="163" t="s"/>
      <x:c r="L464" s="163" t="s"/>
      <x:c r="M464" s="163" t="s"/>
    </x:row>
    <x:row r="465" spans="1:61">
      <x:c r="F465" s="198" t="s"/>
      <x:c r="G465" s="198" t="s"/>
      <x:c r="H465" s="198" t="s"/>
      <x:c r="I465" s="198" t="s"/>
      <x:c r="J465" s="198" t="s"/>
      <x:c r="K465" s="163" t="s"/>
      <x:c r="L465" s="163" t="s"/>
      <x:c r="M465" s="163" t="s"/>
    </x:row>
    <x:row r="466" spans="1:61">
      <x:c r="F466" s="198" t="s"/>
      <x:c r="G466" s="198" t="s"/>
      <x:c r="H466" s="198" t="s"/>
      <x:c r="I466" s="198" t="s"/>
      <x:c r="J466" s="198" t="s"/>
      <x:c r="K466" s="163" t="s"/>
      <x:c r="L466" s="163" t="s"/>
      <x:c r="M466" s="163" t="s"/>
    </x:row>
    <x:row r="467" spans="1:61">
      <x:c r="F467" s="198" t="s"/>
      <x:c r="G467" s="198" t="s"/>
      <x:c r="H467" s="198" t="s"/>
      <x:c r="I467" s="198" t="s"/>
      <x:c r="J467" s="198" t="s"/>
      <x:c r="K467" s="163" t="s"/>
      <x:c r="L467" s="163" t="s"/>
      <x:c r="M467" s="163" t="s"/>
    </x:row>
    <x:row r="468" spans="1:61">
      <x:c r="F468" s="198" t="s"/>
      <x:c r="G468" s="198" t="s"/>
      <x:c r="H468" s="198" t="s"/>
      <x:c r="I468" s="198" t="s"/>
      <x:c r="J468" s="198" t="s"/>
      <x:c r="K468" s="163" t="s"/>
      <x:c r="L468" s="163" t="s"/>
      <x:c r="M468" s="163" t="s"/>
    </x:row>
    <x:row r="470" spans="1:61">
      <x:c r="F470" s="198" t="s"/>
      <x:c r="G470" s="198" t="s"/>
      <x:c r="H470" s="198" t="s"/>
      <x:c r="I470" s="198" t="s"/>
      <x:c r="J470" s="198" t="s"/>
      <x:c r="K470" s="163" t="s"/>
      <x:c r="L470" s="163" t="s"/>
      <x:c r="M470" s="163" t="s"/>
    </x:row>
    <x:row r="471" spans="1:61">
      <x:c r="F471" s="198" t="s"/>
      <x:c r="G471" s="198" t="s"/>
      <x:c r="H471" s="198" t="s"/>
      <x:c r="I471" s="198" t="s"/>
      <x:c r="J471" s="198" t="s"/>
      <x:c r="K471" s="163" t="s"/>
      <x:c r="L471" s="163" t="s"/>
      <x:c r="M471" s="163" t="s"/>
    </x:row>
    <x:row r="472" spans="1:61">
      <x:c r="F472" s="198" t="s"/>
      <x:c r="G472" s="198" t="s"/>
      <x:c r="H472" s="198" t="s"/>
      <x:c r="I472" s="198" t="s"/>
      <x:c r="J472" s="198" t="s"/>
      <x:c r="K472" s="163" t="s"/>
      <x:c r="L472" s="163" t="s"/>
      <x:c r="M472" s="163" t="s"/>
    </x:row>
    <x:row r="473" spans="1:61">
      <x:c r="F473" s="198" t="s"/>
      <x:c r="G473" s="198" t="s"/>
      <x:c r="H473" s="198" t="s"/>
      <x:c r="I473" s="198" t="s"/>
      <x:c r="J473" s="198" t="s"/>
      <x:c r="K473" s="163" t="s"/>
      <x:c r="L473" s="163" t="s"/>
      <x:c r="M473" s="163" t="s"/>
    </x:row>
    <x:row r="474" spans="1:61">
      <x:c r="F474" s="198" t="s"/>
      <x:c r="G474" s="198" t="s"/>
      <x:c r="H474" s="198" t="s"/>
      <x:c r="I474" s="198" t="s"/>
      <x:c r="J474" s="198" t="s"/>
      <x:c r="K474" s="163" t="s"/>
      <x:c r="L474" s="163" t="s"/>
      <x:c r="M474" s="163" t="s"/>
    </x:row>
    <x:row r="475" spans="1:61">
      <x:c r="F475" s="198" t="s"/>
      <x:c r="G475" s="198" t="s"/>
      <x:c r="H475" s="198" t="s"/>
      <x:c r="I475" s="198" t="s"/>
      <x:c r="J475" s="198" t="s"/>
      <x:c r="K475" s="163" t="s"/>
      <x:c r="L475" s="163" t="s"/>
      <x:c r="M475" s="163" t="s"/>
    </x:row>
    <x:row r="476" spans="1:61">
      <x:c r="F476" s="198" t="s"/>
      <x:c r="G476" s="198" t="s"/>
      <x:c r="H476" s="198" t="s"/>
      <x:c r="I476" s="198" t="s"/>
      <x:c r="J476" s="198" t="s"/>
      <x:c r="K476" s="163" t="s"/>
      <x:c r="L476" s="163" t="s"/>
      <x:c r="M476" s="163" t="s"/>
    </x:row>
    <x:row r="477" spans="1:61">
      <x:c r="F477" s="198" t="s"/>
      <x:c r="G477" s="198" t="s"/>
      <x:c r="H477" s="198" t="s"/>
      <x:c r="I477" s="198" t="s"/>
      <x:c r="J477" s="198" t="s"/>
      <x:c r="K477" s="163" t="s"/>
      <x:c r="L477" s="163" t="s"/>
      <x:c r="M477" s="163" t="s"/>
    </x:row>
    <x:row r="478" spans="1:61">
      <x:c r="F478" s="198" t="s"/>
      <x:c r="G478" s="198" t="s"/>
      <x:c r="H478" s="198" t="s"/>
      <x:c r="I478" s="198" t="s"/>
      <x:c r="J478" s="198" t="s"/>
      <x:c r="K478" s="163" t="s"/>
      <x:c r="L478" s="163" t="s"/>
      <x:c r="M478" s="163" t="s"/>
    </x:row>
    <x:row r="479" spans="1:61">
      <x:c r="F479" s="198" t="s"/>
      <x:c r="G479" s="198" t="s"/>
      <x:c r="H479" s="198" t="s"/>
      <x:c r="I479" s="198" t="s"/>
      <x:c r="J479" s="198" t="s"/>
      <x:c r="K479" s="163" t="s"/>
      <x:c r="L479" s="163" t="s"/>
      <x:c r="M479" s="163" t="s"/>
    </x:row>
    <x:row r="480" spans="1:61">
      <x:c r="F480" s="198" t="s"/>
      <x:c r="G480" s="198" t="s"/>
      <x:c r="H480" s="198" t="s"/>
      <x:c r="I480" s="198" t="s"/>
      <x:c r="J480" s="198" t="s"/>
      <x:c r="K480" s="163" t="s"/>
      <x:c r="L480" s="163" t="s"/>
      <x:c r="M480" s="163" t="s"/>
    </x:row>
    <x:row r="481" spans="1:61">
      <x:c r="F481" s="198" t="s"/>
      <x:c r="G481" s="198" t="s"/>
      <x:c r="H481" s="198" t="s"/>
      <x:c r="I481" s="198" t="s"/>
      <x:c r="J481" s="198" t="s"/>
      <x:c r="K481" s="163" t="s"/>
      <x:c r="L481" s="163" t="s"/>
      <x:c r="M481" s="163" t="s"/>
    </x:row>
    <x:row r="482" spans="1:61">
      <x:c r="F482" s="198" t="s"/>
      <x:c r="G482" s="198" t="s"/>
      <x:c r="H482" s="198" t="s"/>
      <x:c r="I482" s="198" t="s"/>
      <x:c r="J482" s="198" t="s"/>
      <x:c r="K482" s="163" t="s"/>
      <x:c r="L482" s="163" t="s"/>
      <x:c r="M482" s="163" t="s"/>
    </x:row>
    <x:row r="483" spans="1:61">
      <x:c r="F483" s="198" t="s"/>
      <x:c r="G483" s="198" t="s"/>
      <x:c r="H483" s="198" t="s"/>
      <x:c r="I483" s="198" t="s"/>
      <x:c r="J483" s="198" t="s"/>
      <x:c r="K483" s="163" t="s"/>
      <x:c r="L483" s="163" t="s"/>
      <x:c r="M483" s="163" t="s"/>
    </x:row>
    <x:row r="484" spans="1:61">
      <x:c r="F484" s="198" t="s"/>
      <x:c r="G484" s="198" t="s"/>
      <x:c r="H484" s="198" t="s"/>
      <x:c r="I484" s="198" t="s"/>
      <x:c r="J484" s="198" t="s"/>
      <x:c r="K484" s="163" t="s"/>
      <x:c r="L484" s="163" t="s"/>
      <x:c r="M484" s="163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18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60" hidden="1" customWidth="1"/>
    <x:col min="2" max="2" width="12.140625" style="60" hidden="1" customWidth="1"/>
    <x:col min="3" max="3" width="21.855469" style="60" hidden="1" customWidth="1"/>
    <x:col min="4" max="4" width="2.710938" style="60" customWidth="1"/>
    <x:col min="5" max="5" width="82.710938" style="60" customWidth="1"/>
    <x:col min="6" max="17" width="17.285156" style="63" customWidth="1"/>
    <x:col min="18" max="18" width="15.140625" style="63" bestFit="1" customWidth="1"/>
    <x:col min="19" max="19" width="16.285156" style="63" bestFit="1" customWidth="1"/>
    <x:col min="20" max="44" width="9.140625" style="63" customWidth="1"/>
    <x:col min="45" max="45" width="45.570312" style="63" bestFit="1" customWidth="1"/>
    <x:col min="46" max="46" width="59.710938" style="63" bestFit="1" customWidth="1"/>
    <x:col min="47" max="48" width="7.570312" style="63" bestFit="1" customWidth="1"/>
    <x:col min="49" max="54" width="9.140625" style="63" customWidth="1"/>
    <x:col min="55" max="55" width="108" style="63" bestFit="1" customWidth="1"/>
    <x:col min="56" max="56" width="9.140625" style="63" customWidth="1"/>
    <x:col min="57" max="57" width="4.710938" style="65" bestFit="1" customWidth="1"/>
    <x:col min="58" max="58" width="109.710938" style="63" bestFit="1" customWidth="1"/>
    <x:col min="59" max="59" width="9.140625" style="63" customWidth="1"/>
    <x:col min="60" max="60" width="175.140625" style="63" bestFit="1" customWidth="1"/>
    <x:col min="61" max="61" width="4.425781" style="63" customWidth="1"/>
    <x:col min="62" max="62" width="153.140625" style="8" bestFit="1" customWidth="1"/>
    <x:col min="63" max="63" width="92" style="8" bestFit="1" customWidth="1"/>
    <x:col min="64" max="16384" width="9.140625" style="63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  <x:c r="BK1" s="0" t="s"/>
    </x:row>
    <x:row r="2" spans="1:63" customFormat="1" ht="9.75" customHeight="1">
      <x:c r="E2" s="117" t="s"/>
    </x:row>
    <x:row r="3" spans="1:63" customFormat="1" ht="18.75" customHeight="1">
      <x:c r="E3" s="118" t="s">
        <x:v>0</x:v>
      </x:c>
      <x:c r="F3" s="118" t="s"/>
      <x:c r="G3" s="118" t="s"/>
      <x:c r="H3" s="118" t="s"/>
      <x:c r="I3" s="118" t="s"/>
      <x:c r="J3" s="118" t="s"/>
      <x:c r="K3" s="118" t="s"/>
      <x:c r="L3" s="118" t="s"/>
      <x:c r="M3" s="118" t="s"/>
      <x:c r="N3" s="118" t="s"/>
      <x:c r="O3" s="118" t="s"/>
      <x:c r="P3" s="118" t="s"/>
      <x:c r="Q3" s="118" t="s"/>
    </x:row>
    <x:row r="4" spans="1:63" customFormat="1" ht="15.75" customHeight="1">
      <x:c r="E4" s="118" t="s">
        <x:v>1</x:v>
      </x:c>
      <x:c r="F4" s="118" t="s"/>
      <x:c r="G4" s="118" t="s"/>
      <x:c r="H4" s="118" t="s"/>
      <x:c r="I4" s="118" t="s"/>
      <x:c r="J4" s="118" t="s"/>
      <x:c r="K4" s="118" t="s"/>
      <x:c r="L4" s="118" t="s"/>
      <x:c r="M4" s="118" t="s"/>
      <x:c r="N4" s="118" t="s"/>
      <x:c r="O4" s="118" t="s"/>
      <x:c r="P4" s="118" t="s"/>
      <x:c r="Q4" s="118" t="s"/>
    </x:row>
    <x:row r="5" spans="1:63">
      <x:c r="E5" s="118" t="s">
        <x:v>752</x:v>
      </x:c>
      <x:c r="F5" s="118" t="s"/>
      <x:c r="G5" s="118" t="s"/>
      <x:c r="H5" s="118" t="s"/>
      <x:c r="I5" s="118" t="s"/>
      <x:c r="J5" s="118" t="s"/>
      <x:c r="K5" s="118" t="s"/>
      <x:c r="L5" s="118" t="s"/>
      <x:c r="M5" s="118" t="s"/>
      <x:c r="N5" s="118" t="s"/>
      <x:c r="O5" s="118" t="s"/>
      <x:c r="P5" s="118" t="s"/>
      <x:c r="Q5" s="118" t="s"/>
    </x:row>
    <x:row r="6" spans="1:63" customFormat="1" ht="13.5" customHeight="1" thickBot="1">
      <x:c r="E6" s="160" t="s">
        <x:v>4</x:v>
      </x:c>
      <x:c r="F6" s="160" t="s"/>
      <x:c r="G6" s="160" t="s"/>
      <x:c r="H6" s="160" t="s"/>
      <x:c r="I6" s="160" t="s"/>
      <x:c r="J6" s="160" t="s"/>
      <x:c r="K6" s="160" t="s"/>
      <x:c r="L6" s="160" t="s"/>
      <x:c r="M6" s="160" t="s"/>
      <x:c r="N6" s="160" t="s"/>
      <x:c r="O6" s="160" t="s"/>
      <x:c r="P6" s="160" t="s"/>
      <x:c r="Q6" s="160" t="s"/>
    </x:row>
    <x:row r="7" spans="1:63">
      <x:c r="D7" s="117" t="s"/>
      <x:c r="E7" s="121" t="s"/>
      <x:c r="F7" s="121" t="s"/>
      <x:c r="G7" s="121" t="s"/>
      <x:c r="H7" s="121" t="s"/>
      <x:c r="I7" s="121" t="s"/>
      <x:c r="J7" s="121" t="s"/>
      <x:c r="K7" s="121" t="s"/>
      <x:c r="L7" s="121" t="s"/>
      <x:c r="M7" s="121" t="s"/>
      <x:c r="N7" s="121" t="s"/>
      <x:c r="O7" s="121" t="s"/>
      <x:c r="P7" s="121" t="s"/>
      <x:c r="Q7" s="121" t="s"/>
    </x:row>
    <x:row r="8" spans="1:63" s="119" customFormat="1">
      <x:c r="A8" s="117" t="s"/>
      <x:c r="B8" s="117" t="s"/>
      <x:c r="C8" s="117" t="s"/>
      <x:c r="D8" s="117" t="s"/>
      <x:c r="E8" s="117" t="s"/>
      <x:c r="F8" s="118" t="s">
        <x:v>753</x:v>
      </x:c>
      <x:c r="G8" s="118" t="s">
        <x:v>754</x:v>
      </x:c>
      <x:c r="H8" s="118" t="s">
        <x:v>755</x:v>
      </x:c>
      <x:c r="I8" s="118" t="s">
        <x:v>756</x:v>
      </x:c>
      <x:c r="J8" s="118" t="s">
        <x:v>757</x:v>
      </x:c>
      <x:c r="K8" s="118" t="s">
        <x:v>758</x:v>
      </x:c>
      <x:c r="L8" s="118" t="s">
        <x:v>759</x:v>
      </x:c>
      <x:c r="M8" s="118" t="s">
        <x:v>760</x:v>
      </x:c>
      <x:c r="N8" s="118" t="s">
        <x:v>761</x:v>
      </x:c>
      <x:c r="O8" s="118" t="s">
        <x:v>762</x:v>
      </x:c>
      <x:c r="P8" s="118" t="s">
        <x:v>763</x:v>
      </x:c>
      <x:c r="Q8" s="118" t="s">
        <x:v>764</x:v>
      </x:c>
      <x:c r="BE8" s="120" t="s"/>
      <x:c r="BJ8" s="8" t="s"/>
      <x:c r="BK8" s="8" t="s"/>
    </x:row>
    <x:row r="9" spans="1:63">
      <x:c r="D9" s="117" t="s"/>
      <x:c r="F9" s="121" t="s"/>
      <x:c r="G9" s="121" t="s"/>
      <x:c r="H9" s="121" t="s"/>
      <x:c r="I9" s="121" t="s"/>
      <x:c r="J9" s="121" t="s"/>
      <x:c r="K9" s="121" t="s"/>
      <x:c r="L9" s="121" t="s"/>
      <x:c r="M9" s="121" t="s"/>
      <x:c r="N9" s="121" t="s"/>
      <x:c r="O9" s="121" t="s"/>
      <x:c r="P9" s="121" t="s"/>
      <x:c r="Q9" s="121" t="s"/>
      <x:c r="AR9" s="71" t="s"/>
      <x:c r="AS9" s="71" t="s"/>
      <x:c r="AT9" s="71" t="s"/>
      <x:c r="AU9" s="71" t="s"/>
      <x:c r="AV9" s="71" t="s"/>
      <x:c r="BJ9" s="122" t="s"/>
      <x:c r="BK9" s="122" t="s"/>
    </x:row>
    <x:row r="10" spans="1:63">
      <x:c r="A10" s="8" t="s">
        <x:v>410</x:v>
      </x:c>
      <x:c r="B10" s="8" t="s"/>
      <x:c r="C10" s="61" t="n">
        <x:v>1</x:v>
      </x:c>
      <x:c r="D10" s="69" t="s">
        <x:v>211</x:v>
      </x:c>
      <x:c r="E10" s="67" t="s">
        <x:v>411</x:v>
      </x:c>
      <x:c r="F10" s="74" t="s"/>
      <x:c r="BD10" s="65" t="s"/>
      <x:c r="BG10" s="65" t="s"/>
      <x:c r="BJ10" s="67" t="s"/>
      <x:c r="BK10" s="67" t="s"/>
    </x:row>
    <x:row r="11" spans="1:63" hidden="1">
      <x:c r="A11" s="8" t="s"/>
      <x:c r="B11" s="8" t="s"/>
      <x:c r="C11" s="68" t="n">
        <x:v>7110000201</x:v>
      </x:c>
      <x:c r="D11" s="69" t="s"/>
      <x:c r="E11" s="62" t="s">
        <x:v>412</x:v>
      </x:c>
      <x:c r="F11" s="129" t="n">
        <x:v>0</x:v>
      </x:c>
      <x:c r="G11" s="129" t="n">
        <x:v>0</x:v>
      </x:c>
      <x:c r="H11" s="129" t="n">
        <x:v>0</x:v>
      </x:c>
      <x:c r="I11" s="129" t="n">
        <x:v>0</x:v>
      </x:c>
      <x:c r="J11" s="129" t="n">
        <x:v>0</x:v>
      </x:c>
      <x:c r="K11" s="129" t="n">
        <x:v>0</x:v>
      </x:c>
      <x:c r="L11" s="129" t="n">
        <x:v>0</x:v>
      </x:c>
      <x:c r="M11" s="129" t="n">
        <x:v>0</x:v>
      </x:c>
      <x:c r="N11" s="129" t="n">
        <x:v>0</x:v>
      </x:c>
      <x:c r="O11" s="129" t="n">
        <x:v>0</x:v>
      </x:c>
      <x:c r="P11" s="129" t="n">
        <x:v>0</x:v>
      </x:c>
      <x:c r="Q11" s="129" t="n">
        <x:v>0</x:v>
      </x:c>
      <x:c r="BD11" s="65" t="s"/>
      <x:c r="BG11" s="65" t="s"/>
      <x:c r="BI11" s="8" t="s"/>
      <x:c r="BJ11" s="67" t="s"/>
      <x:c r="BK11" s="67" t="s"/>
    </x:row>
    <x:row r="12" spans="1:63" hidden="1">
      <x:c r="A12" s="8" t="s"/>
      <x:c r="B12" s="8" t="s"/>
      <x:c r="C12" s="68" t="n">
        <x:v>7110000202</x:v>
      </x:c>
      <x:c r="D12" s="69" t="s"/>
      <x:c r="E12" s="62" t="s">
        <x:v>413</x:v>
      </x:c>
      <x:c r="F12" s="129" t="n">
        <x:v>0</x:v>
      </x:c>
      <x:c r="G12" s="129" t="n">
        <x:v>0</x:v>
      </x:c>
      <x:c r="H12" s="129" t="n">
        <x:v>0</x:v>
      </x:c>
      <x:c r="I12" s="129" t="n">
        <x:v>0</x:v>
      </x:c>
      <x:c r="J12" s="129" t="n">
        <x:v>0</x:v>
      </x:c>
      <x:c r="K12" s="129" t="n">
        <x:v>0</x:v>
      </x:c>
      <x:c r="L12" s="129" t="n">
        <x:v>0</x:v>
      </x:c>
      <x:c r="M12" s="129" t="n">
        <x:v>0</x:v>
      </x:c>
      <x:c r="N12" s="129" t="n">
        <x:v>0</x:v>
      </x:c>
      <x:c r="O12" s="129" t="n">
        <x:v>0</x:v>
      </x:c>
      <x:c r="P12" s="129" t="n">
        <x:v>0</x:v>
      </x:c>
      <x:c r="Q12" s="129" t="n">
        <x:v>0</x:v>
      </x:c>
      <x:c r="BD12" s="65" t="s"/>
      <x:c r="BG12" s="65" t="s"/>
      <x:c r="BI12" s="8" t="s"/>
      <x:c r="BJ12" s="67" t="s"/>
      <x:c r="BK12" s="67" t="s"/>
    </x:row>
    <x:row r="13" spans="1:63" hidden="1">
      <x:c r="A13" s="8" t="s"/>
      <x:c r="B13" s="8" t="s"/>
      <x:c r="C13" s="68" t="n">
        <x:v>7110000203</x:v>
      </x:c>
      <x:c r="D13" s="69" t="s"/>
      <x:c r="E13" s="62" t="s">
        <x:v>414</x:v>
      </x:c>
      <x:c r="F13" s="129" t="n">
        <x:v>0</x:v>
      </x:c>
      <x:c r="G13" s="129" t="n">
        <x:v>0</x:v>
      </x:c>
      <x:c r="H13" s="129" t="n">
        <x:v>0</x:v>
      </x:c>
      <x:c r="I13" s="129" t="n">
        <x:v>0</x:v>
      </x:c>
      <x:c r="J13" s="129" t="n">
        <x:v>0</x:v>
      </x:c>
      <x:c r="K13" s="129" t="n">
        <x:v>0</x:v>
      </x:c>
      <x:c r="L13" s="129" t="n">
        <x:v>0</x:v>
      </x:c>
      <x:c r="M13" s="129" t="n">
        <x:v>0</x:v>
      </x:c>
      <x:c r="N13" s="129" t="n">
        <x:v>0</x:v>
      </x:c>
      <x:c r="O13" s="129" t="n">
        <x:v>0</x:v>
      </x:c>
      <x:c r="P13" s="129" t="n">
        <x:v>0</x:v>
      </x:c>
      <x:c r="Q13" s="129" t="n">
        <x:v>0</x:v>
      </x:c>
      <x:c r="BD13" s="65" t="s"/>
      <x:c r="BG13" s="65" t="s"/>
      <x:c r="BI13" s="8" t="s"/>
      <x:c r="BJ13" s="67" t="s"/>
      <x:c r="BK13" s="67" t="s"/>
    </x:row>
    <x:row r="14" spans="1:63" hidden="1">
      <x:c r="A14" s="8" t="s"/>
      <x:c r="B14" s="8" t="s"/>
      <x:c r="C14" s="68" t="n">
        <x:v>7110000204</x:v>
      </x:c>
      <x:c r="D14" s="69" t="s"/>
      <x:c r="E14" s="62" t="s">
        <x:v>415</x:v>
      </x:c>
      <x:c r="F14" s="129" t="n">
        <x:v>0</x:v>
      </x:c>
      <x:c r="G14" s="129" t="n">
        <x:v>0</x:v>
      </x:c>
      <x:c r="H14" s="129" t="n">
        <x:v>0</x:v>
      </x:c>
      <x:c r="I14" s="129" t="n">
        <x:v>0</x:v>
      </x:c>
      <x:c r="J14" s="129" t="n">
        <x:v>0</x:v>
      </x:c>
      <x:c r="K14" s="129" t="n">
        <x:v>0</x:v>
      </x:c>
      <x:c r="L14" s="129" t="n">
        <x:v>0</x:v>
      </x:c>
      <x:c r="M14" s="129" t="n">
        <x:v>0</x:v>
      </x:c>
      <x:c r="N14" s="129" t="n">
        <x:v>0</x:v>
      </x:c>
      <x:c r="O14" s="129" t="n">
        <x:v>0</x:v>
      </x:c>
      <x:c r="P14" s="129" t="n">
        <x:v>0</x:v>
      </x:c>
      <x:c r="Q14" s="129" t="n">
        <x:v>0</x:v>
      </x:c>
      <x:c r="BD14" s="65" t="s"/>
      <x:c r="BG14" s="65" t="s"/>
      <x:c r="BI14" s="8" t="s"/>
      <x:c r="BJ14" s="67" t="s"/>
      <x:c r="BK14" s="67" t="s"/>
    </x:row>
    <x:row r="15" spans="1:63" hidden="1">
      <x:c r="A15" s="8" t="s"/>
      <x:c r="B15" s="8" t="s"/>
      <x:c r="C15" s="68" t="n">
        <x:v>7110000205</x:v>
      </x:c>
      <x:c r="D15" s="69" t="s"/>
      <x:c r="E15" s="62" t="s">
        <x:v>416</x:v>
      </x:c>
      <x:c r="F15" s="129" t="n">
        <x:v>0</x:v>
      </x:c>
      <x:c r="G15" s="129" t="n">
        <x:v>0</x:v>
      </x:c>
      <x:c r="H15" s="129" t="n">
        <x:v>0</x:v>
      </x:c>
      <x:c r="I15" s="129" t="n">
        <x:v>0</x:v>
      </x:c>
      <x:c r="J15" s="129" t="n">
        <x:v>0</x:v>
      </x:c>
      <x:c r="K15" s="129" t="n">
        <x:v>0</x:v>
      </x:c>
      <x:c r="L15" s="129" t="n">
        <x:v>0</x:v>
      </x:c>
      <x:c r="M15" s="129" t="n">
        <x:v>0</x:v>
      </x:c>
      <x:c r="N15" s="129" t="n">
        <x:v>0</x:v>
      </x:c>
      <x:c r="O15" s="129" t="n">
        <x:v>0</x:v>
      </x:c>
      <x:c r="P15" s="129" t="n">
        <x:v>0</x:v>
      </x:c>
      <x:c r="Q15" s="129" t="n">
        <x:v>0</x:v>
      </x:c>
      <x:c r="BD15" s="65" t="s"/>
      <x:c r="BG15" s="65" t="s"/>
      <x:c r="BI15" s="8" t="s"/>
      <x:c r="BJ15" s="67" t="s"/>
      <x:c r="BK15" s="67" t="s"/>
    </x:row>
    <x:row r="16" spans="1:63" hidden="1">
      <x:c r="A16" s="8" t="s"/>
      <x:c r="B16" s="8" t="s"/>
      <x:c r="C16" s="68" t="n">
        <x:v>7110000238</x:v>
      </x:c>
      <x:c r="D16" s="69" t="s"/>
      <x:c r="E16" s="62" t="s">
        <x:v>134</x:v>
      </x:c>
      <x:c r="F16" s="129" t="n">
        <x:v>0</x:v>
      </x:c>
      <x:c r="G16" s="129" t="n">
        <x:v>0</x:v>
      </x:c>
      <x:c r="H16" s="129" t="n">
        <x:v>0</x:v>
      </x:c>
      <x:c r="I16" s="129" t="n">
        <x:v>0</x:v>
      </x:c>
      <x:c r="J16" s="129" t="n">
        <x:v>0</x:v>
      </x:c>
      <x:c r="K16" s="129" t="n">
        <x:v>0</x:v>
      </x:c>
      <x:c r="L16" s="129" t="n">
        <x:v>0</x:v>
      </x:c>
      <x:c r="M16" s="129" t="n">
        <x:v>0</x:v>
      </x:c>
      <x:c r="N16" s="129" t="n">
        <x:v>0</x:v>
      </x:c>
      <x:c r="O16" s="129" t="n">
        <x:v>0</x:v>
      </x:c>
      <x:c r="P16" s="129" t="n">
        <x:v>0</x:v>
      </x:c>
      <x:c r="Q16" s="129" t="n">
        <x:v>0</x:v>
      </x:c>
      <x:c r="BD16" s="65" t="s"/>
      <x:c r="BG16" s="65" t="s"/>
      <x:c r="BI16" s="8" t="s"/>
      <x:c r="BJ16" s="67" t="s"/>
      <x:c r="BK16" s="67" t="s"/>
    </x:row>
    <x:row r="17" spans="1:63" hidden="1">
      <x:c r="A17" s="8" t="s"/>
      <x:c r="B17" s="8" t="s"/>
      <x:c r="C17" s="68" t="n">
        <x:v>7110000206</x:v>
      </x:c>
      <x:c r="D17" s="69" t="s"/>
      <x:c r="E17" s="62" t="s">
        <x:v>417</x:v>
      </x:c>
      <x:c r="F17" s="129" t="n">
        <x:v>0</x:v>
      </x:c>
      <x:c r="G17" s="129" t="n">
        <x:v>0</x:v>
      </x:c>
      <x:c r="H17" s="129" t="n">
        <x:v>0</x:v>
      </x:c>
      <x:c r="I17" s="129" t="n">
        <x:v>0</x:v>
      </x:c>
      <x:c r="J17" s="129" t="n">
        <x:v>0</x:v>
      </x:c>
      <x:c r="K17" s="129" t="n">
        <x:v>0</x:v>
      </x:c>
      <x:c r="L17" s="129" t="n">
        <x:v>0</x:v>
      </x:c>
      <x:c r="M17" s="129" t="n">
        <x:v>0</x:v>
      </x:c>
      <x:c r="N17" s="129" t="n">
        <x:v>0</x:v>
      </x:c>
      <x:c r="O17" s="129" t="n">
        <x:v>0</x:v>
      </x:c>
      <x:c r="P17" s="129" t="n">
        <x:v>0</x:v>
      </x:c>
      <x:c r="Q17" s="129" t="n">
        <x:v>0</x:v>
      </x:c>
      <x:c r="BD17" s="65" t="s"/>
      <x:c r="BG17" s="65" t="s"/>
      <x:c r="BI17" s="8" t="s"/>
      <x:c r="BJ17" s="67" t="s"/>
      <x:c r="BK17" s="67" t="s"/>
    </x:row>
    <x:row r="18" spans="1:63" hidden="1">
      <x:c r="A18" s="8" t="s"/>
      <x:c r="B18" s="8" t="s"/>
      <x:c r="C18" s="68" t="n">
        <x:v>7110000207</x:v>
      </x:c>
      <x:c r="D18" s="69" t="s"/>
      <x:c r="E18" s="62" t="s">
        <x:v>418</x:v>
      </x:c>
      <x:c r="F18" s="129" t="n">
        <x:v>0</x:v>
      </x:c>
      <x:c r="G18" s="129" t="n">
        <x:v>0</x:v>
      </x:c>
      <x:c r="H18" s="129" t="n">
        <x:v>0</x:v>
      </x:c>
      <x:c r="I18" s="129" t="n">
        <x:v>0</x:v>
      </x:c>
      <x:c r="J18" s="129" t="n">
        <x:v>0</x:v>
      </x:c>
      <x:c r="K18" s="129" t="n">
        <x:v>0</x:v>
      </x:c>
      <x:c r="L18" s="129" t="n">
        <x:v>0</x:v>
      </x:c>
      <x:c r="M18" s="129" t="n">
        <x:v>0</x:v>
      </x:c>
      <x:c r="N18" s="129" t="n">
        <x:v>0</x:v>
      </x:c>
      <x:c r="O18" s="129" t="n">
        <x:v>0</x:v>
      </x:c>
      <x:c r="P18" s="129" t="n">
        <x:v>0</x:v>
      </x:c>
      <x:c r="Q18" s="129" t="n">
        <x:v>0</x:v>
      </x:c>
      <x:c r="BD18" s="65" t="s"/>
      <x:c r="BG18" s="65" t="s"/>
      <x:c r="BI18" s="8" t="s"/>
      <x:c r="BJ18" s="67" t="s"/>
      <x:c r="BK18" s="67" t="s"/>
    </x:row>
    <x:row r="19" spans="1:63" hidden="1">
      <x:c r="A19" s="8" t="s"/>
      <x:c r="B19" s="8" t="s"/>
      <x:c r="C19" s="68" t="n">
        <x:v>7110000208</x:v>
      </x:c>
      <x:c r="D19" s="69" t="s"/>
      <x:c r="E19" s="62" t="s">
        <x:v>419</x:v>
      </x:c>
      <x:c r="F19" s="129" t="n">
        <x:v>0</x:v>
      </x:c>
      <x:c r="G19" s="129" t="n">
        <x:v>0</x:v>
      </x:c>
      <x:c r="H19" s="129" t="n">
        <x:v>0</x:v>
      </x:c>
      <x:c r="I19" s="129" t="n">
        <x:v>0</x:v>
      </x:c>
      <x:c r="J19" s="129" t="n">
        <x:v>0</x:v>
      </x:c>
      <x:c r="K19" s="129" t="n">
        <x:v>0</x:v>
      </x:c>
      <x:c r="L19" s="129" t="n">
        <x:v>0</x:v>
      </x:c>
      <x:c r="M19" s="129" t="n">
        <x:v>0</x:v>
      </x:c>
      <x:c r="N19" s="129" t="n">
        <x:v>0</x:v>
      </x:c>
      <x:c r="O19" s="129" t="n">
        <x:v>0</x:v>
      </x:c>
      <x:c r="P19" s="129" t="n">
        <x:v>0</x:v>
      </x:c>
      <x:c r="Q19" s="129" t="n">
        <x:v>0</x:v>
      </x:c>
      <x:c r="BD19" s="65" t="s"/>
      <x:c r="BG19" s="65" t="s"/>
      <x:c r="BI19" s="8" t="s"/>
      <x:c r="BJ19" s="67" t="s"/>
      <x:c r="BK19" s="67" t="s"/>
    </x:row>
    <x:row r="20" spans="1:63" hidden="1">
      <x:c r="A20" s="8" t="s"/>
      <x:c r="B20" s="8" t="s"/>
      <x:c r="C20" s="68" t="n">
        <x:v>7110000209</x:v>
      </x:c>
      <x:c r="D20" s="69" t="s"/>
      <x:c r="E20" s="62" t="s">
        <x:v>420</x:v>
      </x:c>
      <x:c r="F20" s="129" t="n">
        <x:v>0</x:v>
      </x:c>
      <x:c r="G20" s="129" t="n">
        <x:v>0</x:v>
      </x:c>
      <x:c r="H20" s="129" t="n">
        <x:v>0</x:v>
      </x:c>
      <x:c r="I20" s="129" t="n">
        <x:v>0</x:v>
      </x:c>
      <x:c r="J20" s="129" t="n">
        <x:v>0</x:v>
      </x:c>
      <x:c r="K20" s="129" t="n">
        <x:v>0</x:v>
      </x:c>
      <x:c r="L20" s="129" t="n">
        <x:v>0</x:v>
      </x:c>
      <x:c r="M20" s="129" t="n">
        <x:v>0</x:v>
      </x:c>
      <x:c r="N20" s="129" t="n">
        <x:v>0</x:v>
      </x:c>
      <x:c r="O20" s="129" t="n">
        <x:v>0</x:v>
      </x:c>
      <x:c r="P20" s="129" t="n">
        <x:v>0</x:v>
      </x:c>
      <x:c r="Q20" s="129" t="n">
        <x:v>0</x:v>
      </x:c>
      <x:c r="BD20" s="65" t="s"/>
      <x:c r="BG20" s="65" t="s"/>
      <x:c r="BI20" s="8" t="s"/>
      <x:c r="BJ20" s="67" t="s"/>
      <x:c r="BK20" s="67" t="s"/>
    </x:row>
    <x:row r="21" spans="1:63" hidden="1">
      <x:c r="A21" s="8" t="s"/>
      <x:c r="B21" s="8" t="s"/>
      <x:c r="C21" s="68" t="n">
        <x:v>7110000210</x:v>
      </x:c>
      <x:c r="D21" s="69" t="s"/>
      <x:c r="E21" s="62" t="s">
        <x:v>421</x:v>
      </x:c>
      <x:c r="F21" s="129" t="n">
        <x:v>0</x:v>
      </x:c>
      <x:c r="G21" s="129" t="n">
        <x:v>0</x:v>
      </x:c>
      <x:c r="H21" s="129" t="n">
        <x:v>0</x:v>
      </x:c>
      <x:c r="I21" s="129" t="n">
        <x:v>0</x:v>
      </x:c>
      <x:c r="J21" s="129" t="n">
        <x:v>0</x:v>
      </x:c>
      <x:c r="K21" s="129" t="n">
        <x:v>0</x:v>
      </x:c>
      <x:c r="L21" s="129" t="n">
        <x:v>0</x:v>
      </x:c>
      <x:c r="M21" s="129" t="n">
        <x:v>0</x:v>
      </x:c>
      <x:c r="N21" s="129" t="n">
        <x:v>0</x:v>
      </x:c>
      <x:c r="O21" s="129" t="n">
        <x:v>0</x:v>
      </x:c>
      <x:c r="P21" s="129" t="n">
        <x:v>0</x:v>
      </x:c>
      <x:c r="Q21" s="129" t="n">
        <x:v>0</x:v>
      </x:c>
      <x:c r="BD21" s="65" t="s"/>
      <x:c r="BG21" s="65" t="s"/>
      <x:c r="BI21" s="8" t="s"/>
      <x:c r="BJ21" s="67" t="s"/>
      <x:c r="BK21" s="67" t="s"/>
    </x:row>
    <x:row r="22" spans="1:63" hidden="1">
      <x:c r="A22" s="8" t="s"/>
      <x:c r="B22" s="8" t="s"/>
      <x:c r="C22" s="68" t="n">
        <x:v>7110000211</x:v>
      </x:c>
      <x:c r="D22" s="69" t="s"/>
      <x:c r="E22" s="62" t="s">
        <x:v>422</x:v>
      </x:c>
      <x:c r="F22" s="129" t="n">
        <x:v>0</x:v>
      </x:c>
      <x:c r="G22" s="129" t="n">
        <x:v>0</x:v>
      </x:c>
      <x:c r="H22" s="129" t="n">
        <x:v>0</x:v>
      </x:c>
      <x:c r="I22" s="129" t="n">
        <x:v>0</x:v>
      </x:c>
      <x:c r="J22" s="129" t="n">
        <x:v>0</x:v>
      </x:c>
      <x:c r="K22" s="129" t="n">
        <x:v>0</x:v>
      </x:c>
      <x:c r="L22" s="129" t="n">
        <x:v>0</x:v>
      </x:c>
      <x:c r="M22" s="129" t="n">
        <x:v>0</x:v>
      </x:c>
      <x:c r="N22" s="129" t="n">
        <x:v>0</x:v>
      </x:c>
      <x:c r="O22" s="129" t="n">
        <x:v>0</x:v>
      </x:c>
      <x:c r="P22" s="129" t="n">
        <x:v>0</x:v>
      </x:c>
      <x:c r="Q22" s="129" t="n">
        <x:v>0</x:v>
      </x:c>
      <x:c r="BD22" s="65" t="s"/>
      <x:c r="BG22" s="65" t="s"/>
      <x:c r="BI22" s="8" t="s"/>
      <x:c r="BJ22" s="67" t="s"/>
      <x:c r="BK22" s="67" t="s"/>
    </x:row>
    <x:row r="23" spans="1:63" hidden="1">
      <x:c r="A23" s="8" t="s"/>
      <x:c r="B23" s="8" t="s"/>
      <x:c r="C23" s="68" t="n">
        <x:v>7110000212</x:v>
      </x:c>
      <x:c r="D23" s="69" t="s"/>
      <x:c r="E23" s="62" t="s">
        <x:v>423</x:v>
      </x:c>
      <x:c r="F23" s="129" t="n">
        <x:v>0</x:v>
      </x:c>
      <x:c r="G23" s="129" t="n">
        <x:v>0</x:v>
      </x:c>
      <x:c r="H23" s="129" t="n">
        <x:v>0</x:v>
      </x:c>
      <x:c r="I23" s="129" t="n">
        <x:v>0</x:v>
      </x:c>
      <x:c r="J23" s="129" t="n">
        <x:v>0</x:v>
      </x:c>
      <x:c r="K23" s="129" t="n">
        <x:v>0</x:v>
      </x:c>
      <x:c r="L23" s="129" t="n">
        <x:v>0</x:v>
      </x:c>
      <x:c r="M23" s="129" t="n">
        <x:v>0</x:v>
      </x:c>
      <x:c r="N23" s="129" t="n">
        <x:v>0</x:v>
      </x:c>
      <x:c r="O23" s="129" t="n">
        <x:v>0</x:v>
      </x:c>
      <x:c r="P23" s="129" t="n">
        <x:v>0</x:v>
      </x:c>
      <x:c r="Q23" s="129" t="n">
        <x:v>0</x:v>
      </x:c>
      <x:c r="BD23" s="65" t="s"/>
      <x:c r="BG23" s="65" t="s"/>
      <x:c r="BI23" s="8" t="s"/>
      <x:c r="BJ23" s="67" t="s"/>
      <x:c r="BK23" s="67" t="s"/>
    </x:row>
    <x:row r="24" spans="1:63" hidden="1">
      <x:c r="A24" s="8" t="s"/>
      <x:c r="B24" s="8" t="s"/>
      <x:c r="C24" s="68" t="n">
        <x:v>7110000213</x:v>
      </x:c>
      <x:c r="D24" s="69" t="s"/>
      <x:c r="E24" s="62" t="s">
        <x:v>424</x:v>
      </x:c>
      <x:c r="F24" s="129" t="n">
        <x:v>0</x:v>
      </x:c>
      <x:c r="G24" s="129" t="n">
        <x:v>0</x:v>
      </x:c>
      <x:c r="H24" s="129" t="n">
        <x:v>0</x:v>
      </x:c>
      <x:c r="I24" s="129" t="n">
        <x:v>0</x:v>
      </x:c>
      <x:c r="J24" s="129" t="n">
        <x:v>0</x:v>
      </x:c>
      <x:c r="K24" s="129" t="n">
        <x:v>0</x:v>
      </x:c>
      <x:c r="L24" s="129" t="n">
        <x:v>0</x:v>
      </x:c>
      <x:c r="M24" s="129" t="n">
        <x:v>0</x:v>
      </x:c>
      <x:c r="N24" s="129" t="n">
        <x:v>0</x:v>
      </x:c>
      <x:c r="O24" s="129" t="n">
        <x:v>0</x:v>
      </x:c>
      <x:c r="P24" s="129" t="n">
        <x:v>0</x:v>
      </x:c>
      <x:c r="Q24" s="129" t="n">
        <x:v>0</x:v>
      </x:c>
      <x:c r="BD24" s="65" t="s"/>
      <x:c r="BG24" s="65" t="s"/>
      <x:c r="BI24" s="8" t="s"/>
      <x:c r="BJ24" s="67" t="s"/>
      <x:c r="BK24" s="67" t="s"/>
    </x:row>
    <x:row r="25" spans="1:63" hidden="1">
      <x:c r="A25" s="8" t="s"/>
      <x:c r="B25" s="8" t="s"/>
      <x:c r="C25" s="68" t="n">
        <x:v>7110000214</x:v>
      </x:c>
      <x:c r="D25" s="69" t="s"/>
      <x:c r="E25" s="62" t="s">
        <x:v>425</x:v>
      </x:c>
      <x:c r="F25" s="129" t="n">
        <x:v>0</x:v>
      </x:c>
      <x:c r="G25" s="129" t="n">
        <x:v>0</x:v>
      </x:c>
      <x:c r="H25" s="129" t="n">
        <x:v>0</x:v>
      </x:c>
      <x:c r="I25" s="129" t="n">
        <x:v>0</x:v>
      </x:c>
      <x:c r="J25" s="129" t="n">
        <x:v>0</x:v>
      </x:c>
      <x:c r="K25" s="129" t="n">
        <x:v>0</x:v>
      </x:c>
      <x:c r="L25" s="129" t="n">
        <x:v>0</x:v>
      </x:c>
      <x:c r="M25" s="129" t="n">
        <x:v>0</x:v>
      </x:c>
      <x:c r="N25" s="129" t="n">
        <x:v>0</x:v>
      </x:c>
      <x:c r="O25" s="129" t="n">
        <x:v>0</x:v>
      </x:c>
      <x:c r="P25" s="129" t="n">
        <x:v>0</x:v>
      </x:c>
      <x:c r="Q25" s="129" t="n">
        <x:v>0</x:v>
      </x:c>
      <x:c r="BD25" s="65" t="s"/>
      <x:c r="BG25" s="65" t="s"/>
      <x:c r="BI25" s="8" t="s"/>
      <x:c r="BJ25" s="67" t="s"/>
      <x:c r="BK25" s="67" t="s"/>
    </x:row>
    <x:row r="26" spans="1:63" hidden="1">
      <x:c r="A26" s="8" t="s"/>
      <x:c r="B26" s="8" t="s"/>
      <x:c r="C26" s="68" t="n">
        <x:v>7110000215</x:v>
      </x:c>
      <x:c r="D26" s="69" t="s"/>
      <x:c r="E26" s="62" t="s">
        <x:v>426</x:v>
      </x:c>
      <x:c r="F26" s="129" t="n">
        <x:v>0</x:v>
      </x:c>
      <x:c r="G26" s="129" t="n">
        <x:v>0</x:v>
      </x:c>
      <x:c r="H26" s="129" t="n">
        <x:v>0</x:v>
      </x:c>
      <x:c r="I26" s="129" t="n">
        <x:v>0</x:v>
      </x:c>
      <x:c r="J26" s="129" t="n">
        <x:v>0</x:v>
      </x:c>
      <x:c r="K26" s="129" t="n">
        <x:v>0</x:v>
      </x:c>
      <x:c r="L26" s="129" t="n">
        <x:v>0</x:v>
      </x:c>
      <x:c r="M26" s="129" t="n">
        <x:v>0</x:v>
      </x:c>
      <x:c r="N26" s="129" t="n">
        <x:v>0</x:v>
      </x:c>
      <x:c r="O26" s="129" t="n">
        <x:v>0</x:v>
      </x:c>
      <x:c r="P26" s="129" t="n">
        <x:v>0</x:v>
      </x:c>
      <x:c r="Q26" s="129" t="n">
        <x:v>0</x:v>
      </x:c>
      <x:c r="BD26" s="65" t="s"/>
      <x:c r="BG26" s="65" t="s"/>
      <x:c r="BI26" s="8" t="s"/>
      <x:c r="BJ26" s="67" t="s"/>
      <x:c r="BK26" s="67" t="s"/>
    </x:row>
    <x:row r="27" spans="1:63" hidden="1">
      <x:c r="A27" s="8" t="s"/>
      <x:c r="B27" s="8" t="s"/>
      <x:c r="C27" s="68" t="n">
        <x:v>7110000216</x:v>
      </x:c>
      <x:c r="D27" s="69" t="s"/>
      <x:c r="E27" s="62" t="s">
        <x:v>427</x:v>
      </x:c>
      <x:c r="F27" s="129" t="n">
        <x:v>0</x:v>
      </x:c>
      <x:c r="G27" s="129" t="n">
        <x:v>0</x:v>
      </x:c>
      <x:c r="H27" s="129" t="n">
        <x:v>0</x:v>
      </x:c>
      <x:c r="I27" s="129" t="n">
        <x:v>0</x:v>
      </x:c>
      <x:c r="J27" s="129" t="n">
        <x:v>0</x:v>
      </x:c>
      <x:c r="K27" s="129" t="n">
        <x:v>0</x:v>
      </x:c>
      <x:c r="L27" s="129" t="n">
        <x:v>0</x:v>
      </x:c>
      <x:c r="M27" s="129" t="n">
        <x:v>0</x:v>
      </x:c>
      <x:c r="N27" s="129" t="n">
        <x:v>0</x:v>
      </x:c>
      <x:c r="O27" s="129" t="n">
        <x:v>0</x:v>
      </x:c>
      <x:c r="P27" s="129" t="n">
        <x:v>0</x:v>
      </x:c>
      <x:c r="Q27" s="129" t="n">
        <x:v>0</x:v>
      </x:c>
      <x:c r="BD27" s="65" t="s"/>
      <x:c r="BG27" s="65" t="s"/>
      <x:c r="BI27" s="8" t="s"/>
      <x:c r="BJ27" s="67" t="s"/>
      <x:c r="BK27" s="67" t="s"/>
    </x:row>
    <x:row r="28" spans="1:63" hidden="1">
      <x:c r="A28" s="8" t="s"/>
      <x:c r="B28" s="8" t="s"/>
      <x:c r="C28" s="68" t="n">
        <x:v>7110000217</x:v>
      </x:c>
      <x:c r="D28" s="69" t="s"/>
      <x:c r="E28" s="62" t="s">
        <x:v>428</x:v>
      </x:c>
      <x:c r="F28" s="129" t="n">
        <x:v>0</x:v>
      </x:c>
      <x:c r="G28" s="129" t="n">
        <x:v>0</x:v>
      </x:c>
      <x:c r="H28" s="129" t="n">
        <x:v>0</x:v>
      </x:c>
      <x:c r="I28" s="129" t="n">
        <x:v>0</x:v>
      </x:c>
      <x:c r="J28" s="129" t="n">
        <x:v>0</x:v>
      </x:c>
      <x:c r="K28" s="129" t="n">
        <x:v>0</x:v>
      </x:c>
      <x:c r="L28" s="129" t="n">
        <x:v>0</x:v>
      </x:c>
      <x:c r="M28" s="129" t="n">
        <x:v>0</x:v>
      </x:c>
      <x:c r="N28" s="129" t="n">
        <x:v>0</x:v>
      </x:c>
      <x:c r="O28" s="129" t="n">
        <x:v>0</x:v>
      </x:c>
      <x:c r="P28" s="129" t="n">
        <x:v>0</x:v>
      </x:c>
      <x:c r="Q28" s="129" t="n">
        <x:v>0</x:v>
      </x:c>
      <x:c r="BD28" s="65" t="s"/>
      <x:c r="BG28" s="65" t="s"/>
      <x:c r="BI28" s="8" t="s"/>
      <x:c r="BJ28" s="67" t="s"/>
      <x:c r="BK28" s="67" t="s"/>
    </x:row>
    <x:row r="29" spans="1:63" hidden="1">
      <x:c r="A29" s="8" t="s"/>
      <x:c r="B29" s="8" t="s"/>
      <x:c r="C29" s="68" t="n">
        <x:v>7110000218</x:v>
      </x:c>
      <x:c r="D29" s="69" t="s"/>
      <x:c r="E29" s="62" t="s">
        <x:v>429</x:v>
      </x:c>
      <x:c r="F29" s="129" t="n">
        <x:v>0</x:v>
      </x:c>
      <x:c r="G29" s="129" t="n">
        <x:v>0</x:v>
      </x:c>
      <x:c r="H29" s="129" t="n">
        <x:v>0</x:v>
      </x:c>
      <x:c r="I29" s="129" t="n">
        <x:v>0</x:v>
      </x:c>
      <x:c r="J29" s="129" t="n">
        <x:v>0</x:v>
      </x:c>
      <x:c r="K29" s="129" t="n">
        <x:v>0</x:v>
      </x:c>
      <x:c r="L29" s="129" t="n">
        <x:v>0</x:v>
      </x:c>
      <x:c r="M29" s="129" t="n">
        <x:v>0</x:v>
      </x:c>
      <x:c r="N29" s="129" t="n">
        <x:v>0</x:v>
      </x:c>
      <x:c r="O29" s="129" t="n">
        <x:v>0</x:v>
      </x:c>
      <x:c r="P29" s="129" t="n">
        <x:v>0</x:v>
      </x:c>
      <x:c r="Q29" s="129" t="n">
        <x:v>0</x:v>
      </x:c>
      <x:c r="BD29" s="65" t="s"/>
      <x:c r="BG29" s="65" t="s"/>
      <x:c r="BI29" s="8" t="s"/>
      <x:c r="BJ29" s="67" t="s"/>
      <x:c r="BK29" s="67" t="s"/>
    </x:row>
    <x:row r="30" spans="1:63" hidden="1">
      <x:c r="A30" s="8" t="s"/>
      <x:c r="B30" s="8" t="s"/>
      <x:c r="C30" s="68" t="n">
        <x:v>7110000244</x:v>
      </x:c>
      <x:c r="D30" s="69" t="s"/>
      <x:c r="E30" s="62" t="s">
        <x:v>430</x:v>
      </x:c>
      <x:c r="F30" s="129" t="n">
        <x:v>0</x:v>
      </x:c>
      <x:c r="G30" s="129" t="n">
        <x:v>0</x:v>
      </x:c>
      <x:c r="H30" s="129" t="n">
        <x:v>0</x:v>
      </x:c>
      <x:c r="I30" s="129" t="n">
        <x:v>0</x:v>
      </x:c>
      <x:c r="J30" s="129" t="n">
        <x:v>0</x:v>
      </x:c>
      <x:c r="K30" s="129" t="n">
        <x:v>0</x:v>
      </x:c>
      <x:c r="L30" s="129" t="n">
        <x:v>0</x:v>
      </x:c>
      <x:c r="M30" s="129" t="n">
        <x:v>0</x:v>
      </x:c>
      <x:c r="N30" s="129" t="n">
        <x:v>0</x:v>
      </x:c>
      <x:c r="O30" s="129" t="n">
        <x:v>0</x:v>
      </x:c>
      <x:c r="P30" s="129" t="n">
        <x:v>0</x:v>
      </x:c>
      <x:c r="Q30" s="129" t="n">
        <x:v>0</x:v>
      </x:c>
      <x:c r="BD30" s="65" t="s"/>
      <x:c r="BG30" s="65" t="s"/>
      <x:c r="BI30" s="8" t="s"/>
      <x:c r="BJ30" s="67" t="s"/>
      <x:c r="BK30" s="67" t="s"/>
    </x:row>
    <x:row r="31" spans="1:63" hidden="1">
      <x:c r="A31" s="8" t="s"/>
      <x:c r="B31" s="8" t="s"/>
      <x:c r="C31" s="68" t="n">
        <x:v>8170600002</x:v>
      </x:c>
      <x:c r="D31" s="69" t="s"/>
      <x:c r="E31" s="62" t="s">
        <x:v>431</x:v>
      </x:c>
      <x:c r="F31" s="129" t="n">
        <x:v>0</x:v>
      </x:c>
      <x:c r="G31" s="129" t="n">
        <x:v>0</x:v>
      </x:c>
      <x:c r="H31" s="129" t="n">
        <x:v>0</x:v>
      </x:c>
      <x:c r="I31" s="129" t="n">
        <x:v>0</x:v>
      </x:c>
      <x:c r="J31" s="129" t="n">
        <x:v>0</x:v>
      </x:c>
      <x:c r="K31" s="129" t="n">
        <x:v>0</x:v>
      </x:c>
      <x:c r="L31" s="129" t="n">
        <x:v>0</x:v>
      </x:c>
      <x:c r="M31" s="129" t="n">
        <x:v>0</x:v>
      </x:c>
      <x:c r="N31" s="129" t="n">
        <x:v>0</x:v>
      </x:c>
      <x:c r="O31" s="129" t="n">
        <x:v>0</x:v>
      </x:c>
      <x:c r="P31" s="129" t="n">
        <x:v>0</x:v>
      </x:c>
      <x:c r="Q31" s="129" t="n">
        <x:v>0</x:v>
      </x:c>
      <x:c r="BD31" s="65" t="s"/>
      <x:c r="BG31" s="65" t="s"/>
      <x:c r="BI31" s="8" t="s"/>
      <x:c r="BJ31" s="67" t="s"/>
      <x:c r="BK31" s="67" t="s"/>
    </x:row>
    <x:row r="32" spans="1:63" hidden="1">
      <x:c r="A32" s="8" t="s"/>
      <x:c r="B32" s="8" t="s"/>
      <x:c r="C32" s="68" t="n">
        <x:v>7110000219</x:v>
      </x:c>
      <x:c r="D32" s="69" t="s"/>
      <x:c r="E32" s="62" t="s">
        <x:v>432</x:v>
      </x:c>
      <x:c r="F32" s="129" t="n">
        <x:v>0</x:v>
      </x:c>
      <x:c r="G32" s="129" t="n">
        <x:v>0</x:v>
      </x:c>
      <x:c r="H32" s="129" t="n">
        <x:v>0</x:v>
      </x:c>
      <x:c r="I32" s="129" t="n">
        <x:v>0</x:v>
      </x:c>
      <x:c r="J32" s="129" t="n">
        <x:v>0</x:v>
      </x:c>
      <x:c r="K32" s="129" t="n">
        <x:v>0</x:v>
      </x:c>
      <x:c r="L32" s="129" t="n">
        <x:v>0</x:v>
      </x:c>
      <x:c r="M32" s="129" t="n">
        <x:v>0</x:v>
      </x:c>
      <x:c r="N32" s="129" t="n">
        <x:v>0</x:v>
      </x:c>
      <x:c r="O32" s="129" t="n">
        <x:v>0</x:v>
      </x:c>
      <x:c r="P32" s="129" t="n">
        <x:v>0</x:v>
      </x:c>
      <x:c r="Q32" s="129" t="n">
        <x:v>0</x:v>
      </x:c>
      <x:c r="BD32" s="65" t="s"/>
      <x:c r="BG32" s="65" t="s"/>
      <x:c r="BI32" s="8" t="s"/>
      <x:c r="BJ32" s="67" t="s"/>
      <x:c r="BK32" s="67" t="s"/>
    </x:row>
    <x:row r="33" spans="1:63">
      <x:c r="A33" s="8" t="s"/>
      <x:c r="B33" s="8" t="s"/>
      <x:c r="C33" s="68" t="n">
        <x:v>7110000220</x:v>
      </x:c>
      <x:c r="D33" s="69" t="s"/>
      <x:c r="E33" s="62" t="s">
        <x:v>433</x:v>
      </x:c>
      <x:c r="F33" s="129" t="n">
        <x:v>0</x:v>
      </x:c>
      <x:c r="G33" s="129" t="n">
        <x:v>0</x:v>
      </x:c>
      <x:c r="H33" s="129" t="n">
        <x:v>0</x:v>
      </x:c>
      <x:c r="I33" s="129" t="n">
        <x:v>0</x:v>
      </x:c>
      <x:c r="J33" s="129" t="n">
        <x:v>0</x:v>
      </x:c>
      <x:c r="K33" s="129" t="n">
        <x:v>0</x:v>
      </x:c>
      <x:c r="L33" s="129" t="n">
        <x:v>0</x:v>
      </x:c>
      <x:c r="M33" s="129" t="n">
        <x:v>0</x:v>
      </x:c>
      <x:c r="N33" s="129" t="n">
        <x:v>7067.28</x:v>
      </x:c>
      <x:c r="O33" s="129" t="n">
        <x:v>0</x:v>
      </x:c>
      <x:c r="P33" s="129" t="n">
        <x:v>0</x:v>
      </x:c>
      <x:c r="Q33" s="129" t="n">
        <x:v>0</x:v>
      </x:c>
      <x:c r="BD33" s="65" t="s"/>
      <x:c r="BG33" s="65" t="s"/>
      <x:c r="BI33" s="8" t="s"/>
      <x:c r="BJ33" s="67" t="s"/>
      <x:c r="BK33" s="67" t="s"/>
    </x:row>
    <x:row r="34" spans="1:63" hidden="1">
      <x:c r="A34" s="8" t="s"/>
      <x:c r="B34" s="8" t="s"/>
      <x:c r="C34" s="68" t="n">
        <x:v>7199900100</x:v>
      </x:c>
      <x:c r="D34" s="69" t="s"/>
      <x:c r="E34" s="62" t="s">
        <x:v>434</x:v>
      </x:c>
      <x:c r="F34" s="129" t="n">
        <x:v>0</x:v>
      </x:c>
      <x:c r="G34" s="129" t="n">
        <x:v>0</x:v>
      </x:c>
      <x:c r="H34" s="129" t="n">
        <x:v>0</x:v>
      </x:c>
      <x:c r="I34" s="129" t="n">
        <x:v>0</x:v>
      </x:c>
      <x:c r="J34" s="129" t="n">
        <x:v>0</x:v>
      </x:c>
      <x:c r="K34" s="129" t="n">
        <x:v>0</x:v>
      </x:c>
      <x:c r="L34" s="129" t="n">
        <x:v>0</x:v>
      </x:c>
      <x:c r="M34" s="129" t="n">
        <x:v>0</x:v>
      </x:c>
      <x:c r="N34" s="129" t="n">
        <x:v>0</x:v>
      </x:c>
      <x:c r="O34" s="129" t="n">
        <x:v>0</x:v>
      </x:c>
      <x:c r="P34" s="129" t="n">
        <x:v>0</x:v>
      </x:c>
      <x:c r="Q34" s="129" t="n">
        <x:v>0</x:v>
      </x:c>
      <x:c r="BD34" s="65" t="s"/>
      <x:c r="BG34" s="65" t="s"/>
      <x:c r="BI34" s="8" t="s"/>
      <x:c r="BJ34" s="67" t="s"/>
      <x:c r="BK34" s="67" t="s"/>
    </x:row>
    <x:row r="35" spans="1:63" hidden="1">
      <x:c r="A35" s="8" t="s"/>
      <x:c r="B35" s="8" t="s"/>
      <x:c r="C35" s="68" t="n">
        <x:v>7199900110</x:v>
      </x:c>
      <x:c r="D35" s="69" t="s"/>
      <x:c r="E35" s="62" t="s">
        <x:v>435</x:v>
      </x:c>
      <x:c r="F35" s="129" t="n">
        <x:v>0</x:v>
      </x:c>
      <x:c r="G35" s="129" t="n">
        <x:v>0</x:v>
      </x:c>
      <x:c r="H35" s="129" t="n">
        <x:v>0</x:v>
      </x:c>
      <x:c r="I35" s="129" t="n">
        <x:v>0</x:v>
      </x:c>
      <x:c r="J35" s="129" t="n">
        <x:v>0</x:v>
      </x:c>
      <x:c r="K35" s="129" t="n">
        <x:v>0</x:v>
      </x:c>
      <x:c r="L35" s="129" t="n">
        <x:v>0</x:v>
      </x:c>
      <x:c r="M35" s="129" t="n">
        <x:v>0</x:v>
      </x:c>
      <x:c r="N35" s="129" t="n">
        <x:v>0</x:v>
      </x:c>
      <x:c r="O35" s="129" t="n">
        <x:v>0</x:v>
      </x:c>
      <x:c r="P35" s="129" t="n">
        <x:v>0</x:v>
      </x:c>
      <x:c r="Q35" s="129" t="n">
        <x:v>0</x:v>
      </x:c>
      <x:c r="BD35" s="65" t="s"/>
      <x:c r="BG35" s="65" t="s"/>
      <x:c r="BI35" s="8" t="s"/>
      <x:c r="BJ35" s="67" t="s"/>
      <x:c r="BK35" s="67" t="s"/>
    </x:row>
    <x:row r="36" spans="1:63" hidden="1">
      <x:c r="A36" s="8" t="s"/>
      <x:c r="B36" s="8" t="s"/>
      <x:c r="C36" s="68" t="n">
        <x:v>7110000221</x:v>
      </x:c>
      <x:c r="D36" s="69" t="s"/>
      <x:c r="E36" s="62" t="s">
        <x:v>436</x:v>
      </x:c>
      <x:c r="F36" s="129" t="n">
        <x:v>0</x:v>
      </x:c>
      <x:c r="G36" s="129" t="n">
        <x:v>0</x:v>
      </x:c>
      <x:c r="H36" s="129" t="n">
        <x:v>0</x:v>
      </x:c>
      <x:c r="I36" s="129" t="n">
        <x:v>0</x:v>
      </x:c>
      <x:c r="J36" s="129" t="n">
        <x:v>0</x:v>
      </x:c>
      <x:c r="K36" s="129" t="n">
        <x:v>0</x:v>
      </x:c>
      <x:c r="L36" s="129" t="n">
        <x:v>0</x:v>
      </x:c>
      <x:c r="M36" s="129" t="n">
        <x:v>0</x:v>
      </x:c>
      <x:c r="N36" s="129" t="n">
        <x:v>0</x:v>
      </x:c>
      <x:c r="O36" s="129" t="n">
        <x:v>0</x:v>
      </x:c>
      <x:c r="P36" s="129" t="n">
        <x:v>0</x:v>
      </x:c>
      <x:c r="Q36" s="129" t="n">
        <x:v>0</x:v>
      </x:c>
      <x:c r="BD36" s="65" t="s"/>
      <x:c r="BG36" s="65" t="s"/>
      <x:c r="BI36" s="8" t="s"/>
      <x:c r="BJ36" s="67" t="s"/>
      <x:c r="BK36" s="67" t="s"/>
    </x:row>
    <x:row r="37" spans="1:63" hidden="1">
      <x:c r="A37" s="8" t="s"/>
      <x:c r="B37" s="8" t="s"/>
      <x:c r="C37" s="68" t="n">
        <x:v>7110000222</x:v>
      </x:c>
      <x:c r="D37" s="69" t="s"/>
      <x:c r="E37" s="62" t="s">
        <x:v>437</x:v>
      </x:c>
      <x:c r="F37" s="129" t="n">
        <x:v>0</x:v>
      </x:c>
      <x:c r="G37" s="129" t="n">
        <x:v>0</x:v>
      </x:c>
      <x:c r="H37" s="129" t="n">
        <x:v>0</x:v>
      </x:c>
      <x:c r="I37" s="129" t="n">
        <x:v>0</x:v>
      </x:c>
      <x:c r="J37" s="129" t="n">
        <x:v>0</x:v>
      </x:c>
      <x:c r="K37" s="129" t="n">
        <x:v>0</x:v>
      </x:c>
      <x:c r="L37" s="129" t="n">
        <x:v>0</x:v>
      </x:c>
      <x:c r="M37" s="129" t="n">
        <x:v>0</x:v>
      </x:c>
      <x:c r="N37" s="129" t="n">
        <x:v>0</x:v>
      </x:c>
      <x:c r="O37" s="129" t="n">
        <x:v>0</x:v>
      </x:c>
      <x:c r="P37" s="129" t="n">
        <x:v>0</x:v>
      </x:c>
      <x:c r="Q37" s="129" t="n">
        <x:v>0</x:v>
      </x:c>
      <x:c r="BD37" s="65" t="s"/>
      <x:c r="BG37" s="65" t="s"/>
      <x:c r="BI37" s="8" t="s"/>
      <x:c r="BJ37" s="67" t="s"/>
      <x:c r="BK37" s="67" t="s"/>
    </x:row>
    <x:row r="38" spans="1:63" hidden="1">
      <x:c r="A38" s="8" t="s"/>
      <x:c r="B38" s="8" t="s"/>
      <x:c r="C38" s="68" t="n">
        <x:v>7110000223</x:v>
      </x:c>
      <x:c r="D38" s="69" t="s"/>
      <x:c r="E38" s="62" t="s">
        <x:v>438</x:v>
      </x:c>
      <x:c r="F38" s="129" t="n">
        <x:v>0</x:v>
      </x:c>
      <x:c r="G38" s="129" t="n">
        <x:v>0</x:v>
      </x:c>
      <x:c r="H38" s="129" t="n">
        <x:v>0</x:v>
      </x:c>
      <x:c r="I38" s="129" t="n">
        <x:v>0</x:v>
      </x:c>
      <x:c r="J38" s="129" t="n">
        <x:v>0</x:v>
      </x:c>
      <x:c r="K38" s="129" t="n">
        <x:v>0</x:v>
      </x:c>
      <x:c r="L38" s="129" t="n">
        <x:v>0</x:v>
      </x:c>
      <x:c r="M38" s="129" t="n">
        <x:v>0</x:v>
      </x:c>
      <x:c r="N38" s="129" t="n">
        <x:v>0</x:v>
      </x:c>
      <x:c r="O38" s="129" t="n">
        <x:v>0</x:v>
      </x:c>
      <x:c r="P38" s="129" t="n">
        <x:v>0</x:v>
      </x:c>
      <x:c r="Q38" s="129" t="n">
        <x:v>0</x:v>
      </x:c>
      <x:c r="BD38" s="65" t="s"/>
      <x:c r="BG38" s="65" t="s"/>
      <x:c r="BI38" s="8" t="s"/>
      <x:c r="BJ38" s="67" t="s"/>
      <x:c r="BK38" s="67" t="s"/>
    </x:row>
    <x:row r="39" spans="1:63" hidden="1">
      <x:c r="A39" s="8" t="s"/>
      <x:c r="B39" s="8" t="s"/>
      <x:c r="C39" s="68" t="n">
        <x:v>7110000224</x:v>
      </x:c>
      <x:c r="D39" s="69" t="s"/>
      <x:c r="E39" s="62" t="s">
        <x:v>439</x:v>
      </x:c>
      <x:c r="F39" s="129" t="n">
        <x:v>0</x:v>
      </x:c>
      <x:c r="G39" s="129" t="n">
        <x:v>0</x:v>
      </x:c>
      <x:c r="H39" s="129" t="n">
        <x:v>0</x:v>
      </x:c>
      <x:c r="I39" s="129" t="n">
        <x:v>0</x:v>
      </x:c>
      <x:c r="J39" s="129" t="n">
        <x:v>0</x:v>
      </x:c>
      <x:c r="K39" s="129" t="n">
        <x:v>0</x:v>
      </x:c>
      <x:c r="L39" s="129" t="n">
        <x:v>0</x:v>
      </x:c>
      <x:c r="M39" s="129" t="n">
        <x:v>0</x:v>
      </x:c>
      <x:c r="N39" s="129" t="n">
        <x:v>0</x:v>
      </x:c>
      <x:c r="O39" s="129" t="n">
        <x:v>0</x:v>
      </x:c>
      <x:c r="P39" s="129" t="n">
        <x:v>0</x:v>
      </x:c>
      <x:c r="Q39" s="129" t="n">
        <x:v>0</x:v>
      </x:c>
      <x:c r="BD39" s="65" t="s"/>
      <x:c r="BG39" s="65" t="s"/>
      <x:c r="BI39" s="8" t="s"/>
      <x:c r="BJ39" s="67" t="s"/>
      <x:c r="BK39" s="67" t="s"/>
    </x:row>
    <x:row r="40" spans="1:63" hidden="1">
      <x:c r="A40" s="8" t="s"/>
      <x:c r="B40" s="8" t="s"/>
      <x:c r="C40" s="68" t="n">
        <x:v>7110000225</x:v>
      </x:c>
      <x:c r="D40" s="69" t="s"/>
      <x:c r="E40" s="62" t="s">
        <x:v>440</x:v>
      </x:c>
      <x:c r="F40" s="129" t="n">
        <x:v>0</x:v>
      </x:c>
      <x:c r="G40" s="129" t="n">
        <x:v>0</x:v>
      </x:c>
      <x:c r="H40" s="129" t="n">
        <x:v>0</x:v>
      </x:c>
      <x:c r="I40" s="129" t="n">
        <x:v>0</x:v>
      </x:c>
      <x:c r="J40" s="129" t="n">
        <x:v>0</x:v>
      </x:c>
      <x:c r="K40" s="129" t="n">
        <x:v>0</x:v>
      </x:c>
      <x:c r="L40" s="129" t="n">
        <x:v>0</x:v>
      </x:c>
      <x:c r="M40" s="129" t="n">
        <x:v>0</x:v>
      </x:c>
      <x:c r="N40" s="129" t="n">
        <x:v>0</x:v>
      </x:c>
      <x:c r="O40" s="129" t="n">
        <x:v>0</x:v>
      </x:c>
      <x:c r="P40" s="129" t="n">
        <x:v>0</x:v>
      </x:c>
      <x:c r="Q40" s="129" t="n">
        <x:v>0</x:v>
      </x:c>
      <x:c r="BD40" s="65" t="s"/>
      <x:c r="BG40" s="65" t="s"/>
      <x:c r="BI40" s="8" t="s"/>
      <x:c r="BJ40" s="67" t="s"/>
      <x:c r="BK40" s="67" t="s"/>
    </x:row>
    <x:row r="41" spans="1:63" hidden="1">
      <x:c r="A41" s="8" t="s"/>
      <x:c r="B41" s="8" t="s"/>
      <x:c r="C41" s="68" t="n">
        <x:v>7110000226</x:v>
      </x:c>
      <x:c r="D41" s="69" t="s"/>
      <x:c r="E41" s="62" t="s">
        <x:v>441</x:v>
      </x:c>
      <x:c r="F41" s="129" t="n">
        <x:v>0</x:v>
      </x:c>
      <x:c r="G41" s="129" t="n">
        <x:v>0</x:v>
      </x:c>
      <x:c r="H41" s="129" t="n">
        <x:v>0</x:v>
      </x:c>
      <x:c r="I41" s="129" t="n">
        <x:v>0</x:v>
      </x:c>
      <x:c r="J41" s="129" t="n">
        <x:v>0</x:v>
      </x:c>
      <x:c r="K41" s="129" t="n">
        <x:v>0</x:v>
      </x:c>
      <x:c r="L41" s="129" t="n">
        <x:v>0</x:v>
      </x:c>
      <x:c r="M41" s="129" t="n">
        <x:v>0</x:v>
      </x:c>
      <x:c r="N41" s="129" t="n">
        <x:v>0</x:v>
      </x:c>
      <x:c r="O41" s="129" t="n">
        <x:v>0</x:v>
      </x:c>
      <x:c r="P41" s="129" t="n">
        <x:v>0</x:v>
      </x:c>
      <x:c r="Q41" s="129" t="n">
        <x:v>0</x:v>
      </x:c>
      <x:c r="BD41" s="65" t="s"/>
      <x:c r="BG41" s="65" t="s"/>
      <x:c r="BI41" s="8" t="s"/>
      <x:c r="BJ41" s="67" t="s"/>
      <x:c r="BK41" s="67" t="s"/>
    </x:row>
    <x:row r="42" spans="1:63" hidden="1">
      <x:c r="A42" s="8" t="s"/>
      <x:c r="B42" s="8" t="s"/>
      <x:c r="C42" s="68" t="n">
        <x:v>7110000227</x:v>
      </x:c>
      <x:c r="D42" s="69" t="s"/>
      <x:c r="E42" s="62" t="s">
        <x:v>442</x:v>
      </x:c>
      <x:c r="F42" s="129" t="n">
        <x:v>0</x:v>
      </x:c>
      <x:c r="G42" s="129" t="n">
        <x:v>0</x:v>
      </x:c>
      <x:c r="H42" s="129" t="n">
        <x:v>0</x:v>
      </x:c>
      <x:c r="I42" s="129" t="n">
        <x:v>0</x:v>
      </x:c>
      <x:c r="J42" s="129" t="n">
        <x:v>0</x:v>
      </x:c>
      <x:c r="K42" s="129" t="n">
        <x:v>0</x:v>
      </x:c>
      <x:c r="L42" s="129" t="n">
        <x:v>0</x:v>
      </x:c>
      <x:c r="M42" s="129" t="n">
        <x:v>0</x:v>
      </x:c>
      <x:c r="N42" s="129" t="n">
        <x:v>0</x:v>
      </x:c>
      <x:c r="O42" s="129" t="n">
        <x:v>0</x:v>
      </x:c>
      <x:c r="P42" s="129" t="n">
        <x:v>0</x:v>
      </x:c>
      <x:c r="Q42" s="129" t="n">
        <x:v>0</x:v>
      </x:c>
      <x:c r="BD42" s="65" t="s"/>
      <x:c r="BG42" s="65" t="s"/>
      <x:c r="BI42" s="8" t="s"/>
      <x:c r="BJ42" s="67" t="s"/>
      <x:c r="BK42" s="67" t="s"/>
    </x:row>
    <x:row r="43" spans="1:63" hidden="1">
      <x:c r="A43" s="8" t="s"/>
      <x:c r="B43" s="8" t="s"/>
      <x:c r="C43" s="68" t="n">
        <x:v>7110000228</x:v>
      </x:c>
      <x:c r="D43" s="69" t="s"/>
      <x:c r="E43" s="62" t="s">
        <x:v>443</x:v>
      </x:c>
      <x:c r="F43" s="129" t="n">
        <x:v>0</x:v>
      </x:c>
      <x:c r="G43" s="129" t="n">
        <x:v>0</x:v>
      </x:c>
      <x:c r="H43" s="129" t="n">
        <x:v>0</x:v>
      </x:c>
      <x:c r="I43" s="129" t="n">
        <x:v>0</x:v>
      </x:c>
      <x:c r="J43" s="129" t="n">
        <x:v>0</x:v>
      </x:c>
      <x:c r="K43" s="129" t="n">
        <x:v>0</x:v>
      </x:c>
      <x:c r="L43" s="129" t="n">
        <x:v>0</x:v>
      </x:c>
      <x:c r="M43" s="129" t="n">
        <x:v>0</x:v>
      </x:c>
      <x:c r="N43" s="129" t="n">
        <x:v>0</x:v>
      </x:c>
      <x:c r="O43" s="129" t="n">
        <x:v>0</x:v>
      </x:c>
      <x:c r="P43" s="129" t="n">
        <x:v>0</x:v>
      </x:c>
      <x:c r="Q43" s="129" t="n">
        <x:v>0</x:v>
      </x:c>
      <x:c r="BD43" s="65" t="s"/>
      <x:c r="BG43" s="65" t="s"/>
      <x:c r="BI43" s="8" t="s"/>
      <x:c r="BJ43" s="67" t="s"/>
      <x:c r="BK43" s="67" t="s"/>
    </x:row>
    <x:row r="44" spans="1:63" hidden="1">
      <x:c r="A44" s="8" t="s"/>
      <x:c r="B44" s="8" t="s"/>
      <x:c r="C44" s="68" t="n">
        <x:v>7110000229</x:v>
      </x:c>
      <x:c r="D44" s="69" t="s"/>
      <x:c r="E44" s="62" t="s">
        <x:v>444</x:v>
      </x:c>
      <x:c r="F44" s="129" t="n">
        <x:v>0</x:v>
      </x:c>
      <x:c r="G44" s="129" t="n">
        <x:v>0</x:v>
      </x:c>
      <x:c r="H44" s="129" t="n">
        <x:v>0</x:v>
      </x:c>
      <x:c r="I44" s="129" t="n">
        <x:v>0</x:v>
      </x:c>
      <x:c r="J44" s="129" t="n">
        <x:v>0</x:v>
      </x:c>
      <x:c r="K44" s="129" t="n">
        <x:v>0</x:v>
      </x:c>
      <x:c r="L44" s="129" t="n">
        <x:v>0</x:v>
      </x:c>
      <x:c r="M44" s="129" t="n">
        <x:v>0</x:v>
      </x:c>
      <x:c r="N44" s="129" t="n">
        <x:v>0</x:v>
      </x:c>
      <x:c r="O44" s="129" t="n">
        <x:v>0</x:v>
      </x:c>
      <x:c r="P44" s="129" t="n">
        <x:v>0</x:v>
      </x:c>
      <x:c r="Q44" s="129" t="n">
        <x:v>0</x:v>
      </x:c>
      <x:c r="BD44" s="65" t="s"/>
      <x:c r="BG44" s="65" t="s"/>
      <x:c r="BI44" s="8" t="s"/>
      <x:c r="BJ44" s="67" t="s"/>
      <x:c r="BK44" s="67" t="s"/>
    </x:row>
    <x:row r="45" spans="1:63" hidden="1">
      <x:c r="A45" s="8" t="s"/>
      <x:c r="B45" s="8" t="s"/>
      <x:c r="C45" s="68" t="n">
        <x:v>7110000230</x:v>
      </x:c>
      <x:c r="D45" s="69" t="s"/>
      <x:c r="E45" s="62" t="s">
        <x:v>445</x:v>
      </x:c>
      <x:c r="F45" s="129" t="n">
        <x:v>0</x:v>
      </x:c>
      <x:c r="G45" s="129" t="n">
        <x:v>0</x:v>
      </x:c>
      <x:c r="H45" s="129" t="n">
        <x:v>0</x:v>
      </x:c>
      <x:c r="I45" s="129" t="n">
        <x:v>0</x:v>
      </x:c>
      <x:c r="J45" s="129" t="n">
        <x:v>0</x:v>
      </x:c>
      <x:c r="K45" s="129" t="n">
        <x:v>0</x:v>
      </x:c>
      <x:c r="L45" s="129" t="n">
        <x:v>0</x:v>
      </x:c>
      <x:c r="M45" s="129" t="n">
        <x:v>0</x:v>
      </x:c>
      <x:c r="N45" s="129" t="n">
        <x:v>0</x:v>
      </x:c>
      <x:c r="O45" s="129" t="n">
        <x:v>0</x:v>
      </x:c>
      <x:c r="P45" s="129" t="n">
        <x:v>0</x:v>
      </x:c>
      <x:c r="Q45" s="129" t="n">
        <x:v>0</x:v>
      </x:c>
      <x:c r="BD45" s="65" t="s"/>
      <x:c r="BG45" s="65" t="s"/>
      <x:c r="BI45" s="8" t="s"/>
      <x:c r="BJ45" s="67" t="s"/>
      <x:c r="BK45" s="67" t="s"/>
    </x:row>
    <x:row r="46" spans="1:63" hidden="1">
      <x:c r="A46" s="8" t="s"/>
      <x:c r="B46" s="8" t="s"/>
      <x:c r="C46" s="68" t="n">
        <x:v>7110000231</x:v>
      </x:c>
      <x:c r="D46" s="69" t="s"/>
      <x:c r="E46" s="62" t="s">
        <x:v>425</x:v>
      </x:c>
      <x:c r="F46" s="129" t="n">
        <x:v>0</x:v>
      </x:c>
      <x:c r="G46" s="129" t="n">
        <x:v>0</x:v>
      </x:c>
      <x:c r="H46" s="129" t="n">
        <x:v>0</x:v>
      </x:c>
      <x:c r="I46" s="129" t="n">
        <x:v>0</x:v>
      </x:c>
      <x:c r="J46" s="129" t="n">
        <x:v>0</x:v>
      </x:c>
      <x:c r="K46" s="129" t="n">
        <x:v>0</x:v>
      </x:c>
      <x:c r="L46" s="129" t="n">
        <x:v>0</x:v>
      </x:c>
      <x:c r="M46" s="129" t="n">
        <x:v>0</x:v>
      </x:c>
      <x:c r="N46" s="129" t="n">
        <x:v>0</x:v>
      </x:c>
      <x:c r="O46" s="129" t="n">
        <x:v>0</x:v>
      </x:c>
      <x:c r="P46" s="129" t="n">
        <x:v>0</x:v>
      </x:c>
      <x:c r="Q46" s="129" t="n">
        <x:v>0</x:v>
      </x:c>
      <x:c r="BD46" s="65" t="s"/>
      <x:c r="BG46" s="65" t="s"/>
      <x:c r="BI46" s="8" t="s"/>
      <x:c r="BJ46" s="67" t="s"/>
      <x:c r="BK46" s="67" t="s"/>
    </x:row>
    <x:row r="47" spans="1:63" hidden="1">
      <x:c r="A47" s="8" t="s"/>
      <x:c r="B47" s="8" t="s"/>
      <x:c r="C47" s="68" t="n">
        <x:v>7110000232</x:v>
      </x:c>
      <x:c r="D47" s="69" t="s"/>
      <x:c r="E47" s="62" t="s">
        <x:v>432</x:v>
      </x:c>
      <x:c r="F47" s="129" t="n">
        <x:v>0</x:v>
      </x:c>
      <x:c r="G47" s="129" t="n">
        <x:v>0</x:v>
      </x:c>
      <x:c r="H47" s="129" t="n">
        <x:v>0</x:v>
      </x:c>
      <x:c r="I47" s="129" t="n">
        <x:v>0</x:v>
      </x:c>
      <x:c r="J47" s="129" t="n">
        <x:v>0</x:v>
      </x:c>
      <x:c r="K47" s="129" t="n">
        <x:v>0</x:v>
      </x:c>
      <x:c r="L47" s="129" t="n">
        <x:v>0</x:v>
      </x:c>
      <x:c r="M47" s="129" t="n">
        <x:v>0</x:v>
      </x:c>
      <x:c r="N47" s="129" t="n">
        <x:v>0</x:v>
      </x:c>
      <x:c r="O47" s="129" t="n">
        <x:v>0</x:v>
      </x:c>
      <x:c r="P47" s="129" t="n">
        <x:v>0</x:v>
      </x:c>
      <x:c r="Q47" s="129" t="n">
        <x:v>0</x:v>
      </x:c>
      <x:c r="BD47" s="65" t="s"/>
      <x:c r="BG47" s="65" t="s"/>
      <x:c r="BI47" s="8" t="s"/>
      <x:c r="BJ47" s="67" t="s"/>
      <x:c r="BK47" s="67" t="s"/>
    </x:row>
    <x:row r="48" spans="1:63" hidden="1">
      <x:c r="A48" s="8" t="s"/>
      <x:c r="B48" s="8" t="s"/>
      <x:c r="C48" s="68" t="n">
        <x:v>7110000233</x:v>
      </x:c>
      <x:c r="D48" s="69" t="s"/>
      <x:c r="E48" s="62" t="s">
        <x:v>446</x:v>
      </x:c>
      <x:c r="F48" s="129" t="n">
        <x:v>0</x:v>
      </x:c>
      <x:c r="G48" s="129" t="n">
        <x:v>0</x:v>
      </x:c>
      <x:c r="H48" s="129" t="n">
        <x:v>0</x:v>
      </x:c>
      <x:c r="I48" s="129" t="n">
        <x:v>0</x:v>
      </x:c>
      <x:c r="J48" s="129" t="n">
        <x:v>0</x:v>
      </x:c>
      <x:c r="K48" s="129" t="n">
        <x:v>0</x:v>
      </x:c>
      <x:c r="L48" s="129" t="n">
        <x:v>0</x:v>
      </x:c>
      <x:c r="M48" s="129" t="n">
        <x:v>0</x:v>
      </x:c>
      <x:c r="N48" s="129" t="n">
        <x:v>0</x:v>
      </x:c>
      <x:c r="O48" s="129" t="n">
        <x:v>0</x:v>
      </x:c>
      <x:c r="P48" s="129" t="n">
        <x:v>0</x:v>
      </x:c>
      <x:c r="Q48" s="129" t="n">
        <x:v>0</x:v>
      </x:c>
      <x:c r="BD48" s="65" t="s"/>
      <x:c r="BG48" s="65" t="s"/>
      <x:c r="BI48" s="8" t="s"/>
      <x:c r="BJ48" s="67" t="s"/>
      <x:c r="BK48" s="67" t="s"/>
    </x:row>
    <x:row r="49" spans="1:63" hidden="1">
      <x:c r="A49" s="8" t="s"/>
      <x:c r="B49" s="8" t="s"/>
      <x:c r="C49" s="68" t="n">
        <x:v>7110000234</x:v>
      </x:c>
      <x:c r="D49" s="69" t="s"/>
      <x:c r="E49" s="62" t="s">
        <x:v>447</x:v>
      </x:c>
      <x:c r="F49" s="129" t="n">
        <x:v>0</x:v>
      </x:c>
      <x:c r="G49" s="129" t="n">
        <x:v>0</x:v>
      </x:c>
      <x:c r="H49" s="129" t="n">
        <x:v>0</x:v>
      </x:c>
      <x:c r="I49" s="129" t="n">
        <x:v>0</x:v>
      </x:c>
      <x:c r="J49" s="129" t="n">
        <x:v>0</x:v>
      </x:c>
      <x:c r="K49" s="129" t="n">
        <x:v>0</x:v>
      </x:c>
      <x:c r="L49" s="129" t="n">
        <x:v>0</x:v>
      </x:c>
      <x:c r="M49" s="129" t="n">
        <x:v>0</x:v>
      </x:c>
      <x:c r="N49" s="129" t="n">
        <x:v>0</x:v>
      </x:c>
      <x:c r="O49" s="129" t="n">
        <x:v>0</x:v>
      </x:c>
      <x:c r="P49" s="129" t="n">
        <x:v>0</x:v>
      </x:c>
      <x:c r="Q49" s="129" t="n">
        <x:v>0</x:v>
      </x:c>
      <x:c r="BD49" s="65" t="s"/>
      <x:c r="BG49" s="65" t="s"/>
      <x:c r="BI49" s="8" t="s"/>
      <x:c r="BJ49" s="67" t="s"/>
      <x:c r="BK49" s="67" t="s"/>
    </x:row>
    <x:row r="50" spans="1:63" hidden="1">
      <x:c r="A50" s="8" t="s"/>
      <x:c r="B50" s="8" t="s"/>
      <x:c r="C50" s="68" t="n">
        <x:v>7110000236</x:v>
      </x:c>
      <x:c r="D50" s="69" t="s"/>
      <x:c r="E50" s="62" t="s">
        <x:v>448</x:v>
      </x:c>
      <x:c r="F50" s="129" t="n">
        <x:v>0</x:v>
      </x:c>
      <x:c r="G50" s="129" t="n">
        <x:v>0</x:v>
      </x:c>
      <x:c r="H50" s="129" t="n">
        <x:v>0</x:v>
      </x:c>
      <x:c r="I50" s="129" t="n">
        <x:v>0</x:v>
      </x:c>
      <x:c r="J50" s="129" t="n">
        <x:v>0</x:v>
      </x:c>
      <x:c r="K50" s="129" t="n">
        <x:v>0</x:v>
      </x:c>
      <x:c r="L50" s="129" t="n">
        <x:v>0</x:v>
      </x:c>
      <x:c r="M50" s="129" t="n">
        <x:v>0</x:v>
      </x:c>
      <x:c r="N50" s="129" t="n">
        <x:v>0</x:v>
      </x:c>
      <x:c r="O50" s="129" t="n">
        <x:v>0</x:v>
      </x:c>
      <x:c r="P50" s="129" t="n">
        <x:v>0</x:v>
      </x:c>
      <x:c r="Q50" s="129" t="n">
        <x:v>0</x:v>
      </x:c>
      <x:c r="BD50" s="65" t="s"/>
      <x:c r="BG50" s="65" t="s"/>
      <x:c r="BI50" s="8" t="s"/>
      <x:c r="BJ50" s="67" t="s"/>
      <x:c r="BK50" s="67" t="s"/>
    </x:row>
    <x:row r="51" spans="1:63" hidden="1">
      <x:c r="A51" s="8" t="s"/>
      <x:c r="B51" s="8" t="s"/>
      <x:c r="C51" s="68" t="n">
        <x:v>7110000235</x:v>
      </x:c>
      <x:c r="D51" s="69" t="s"/>
      <x:c r="E51" s="62" t="s">
        <x:v>449</x:v>
      </x:c>
      <x:c r="F51" s="129" t="n">
        <x:v>0</x:v>
      </x:c>
      <x:c r="G51" s="129" t="n">
        <x:v>0</x:v>
      </x:c>
      <x:c r="H51" s="129" t="n">
        <x:v>0</x:v>
      </x:c>
      <x:c r="I51" s="129" t="n">
        <x:v>0</x:v>
      </x:c>
      <x:c r="J51" s="129" t="n">
        <x:v>0</x:v>
      </x:c>
      <x:c r="K51" s="129" t="n">
        <x:v>0</x:v>
      </x:c>
      <x:c r="L51" s="129" t="n">
        <x:v>0</x:v>
      </x:c>
      <x:c r="M51" s="129" t="n">
        <x:v>0</x:v>
      </x:c>
      <x:c r="N51" s="129" t="n">
        <x:v>0</x:v>
      </x:c>
      <x:c r="O51" s="129" t="n">
        <x:v>0</x:v>
      </x:c>
      <x:c r="P51" s="129" t="n">
        <x:v>0</x:v>
      </x:c>
      <x:c r="Q51" s="129" t="n">
        <x:v>0</x:v>
      </x:c>
      <x:c r="BD51" s="65" t="s"/>
      <x:c r="BG51" s="65" t="s"/>
      <x:c r="BI51" s="8" t="s"/>
      <x:c r="BJ51" s="67" t="s"/>
      <x:c r="BK51" s="67" t="s"/>
    </x:row>
    <x:row r="52" spans="1:63" hidden="1">
      <x:c r="A52" s="8" t="s"/>
      <x:c r="B52" s="8" t="s"/>
      <x:c r="C52" s="68" t="n">
        <x:v>7110000237</x:v>
      </x:c>
      <x:c r="D52" s="69" t="s"/>
      <x:c r="E52" s="62" t="s">
        <x:v>450</x:v>
      </x:c>
      <x:c r="F52" s="129" t="n">
        <x:v>0</x:v>
      </x:c>
      <x:c r="G52" s="129" t="n">
        <x:v>0</x:v>
      </x:c>
      <x:c r="H52" s="129" t="n">
        <x:v>0</x:v>
      </x:c>
      <x:c r="I52" s="129" t="n">
        <x:v>0</x:v>
      </x:c>
      <x:c r="J52" s="129" t="n">
        <x:v>0</x:v>
      </x:c>
      <x:c r="K52" s="129" t="n">
        <x:v>0</x:v>
      </x:c>
      <x:c r="L52" s="129" t="n">
        <x:v>0</x:v>
      </x:c>
      <x:c r="M52" s="129" t="n">
        <x:v>0</x:v>
      </x:c>
      <x:c r="N52" s="129" t="n">
        <x:v>0</x:v>
      </x:c>
      <x:c r="O52" s="129" t="n">
        <x:v>0</x:v>
      </x:c>
      <x:c r="P52" s="129" t="n">
        <x:v>0</x:v>
      </x:c>
      <x:c r="Q52" s="129" t="n">
        <x:v>0</x:v>
      </x:c>
      <x:c r="BD52" s="65" t="s"/>
      <x:c r="BG52" s="65" t="s"/>
      <x:c r="BI52" s="8" t="s"/>
      <x:c r="BJ52" s="67" t="s"/>
      <x:c r="BK52" s="67" t="s"/>
    </x:row>
    <x:row r="53" spans="1:63" hidden="1">
      <x:c r="A53" s="8" t="s"/>
      <x:c r="B53" s="8" t="s"/>
      <x:c r="C53" s="68" t="s">
        <x:v>451</x:v>
      </x:c>
      <x:c r="D53" s="69" t="s"/>
      <x:c r="E53" s="62" t="s">
        <x:v>452</x:v>
      </x:c>
      <x:c r="F53" s="129" t="n">
        <x:v>0</x:v>
      </x:c>
      <x:c r="G53" s="129" t="n">
        <x:v>0</x:v>
      </x:c>
      <x:c r="H53" s="129" t="n">
        <x:v>0</x:v>
      </x:c>
      <x:c r="I53" s="129" t="n">
        <x:v>0</x:v>
      </x:c>
      <x:c r="J53" s="129" t="n">
        <x:v>0</x:v>
      </x:c>
      <x:c r="K53" s="129" t="n">
        <x:v>0</x:v>
      </x:c>
      <x:c r="L53" s="129" t="n">
        <x:v>0</x:v>
      </x:c>
      <x:c r="M53" s="129" t="n">
        <x:v>0</x:v>
      </x:c>
      <x:c r="N53" s="129" t="n">
        <x:v>0</x:v>
      </x:c>
      <x:c r="O53" s="129" t="n">
        <x:v>0</x:v>
      </x:c>
      <x:c r="P53" s="129" t="n">
        <x:v>0</x:v>
      </x:c>
      <x:c r="Q53" s="129" t="n">
        <x:v>0</x:v>
      </x:c>
      <x:c r="BD53" s="65" t="s"/>
      <x:c r="BG53" s="65" t="s"/>
      <x:c r="BI53" s="8" t="s"/>
      <x:c r="BJ53" s="67" t="s"/>
      <x:c r="BK53" s="67" t="s"/>
    </x:row>
    <x:row r="54" spans="1:63" hidden="1">
      <x:c r="A54" s="8" t="s"/>
      <x:c r="B54" s="8" t="s"/>
      <x:c r="C54" s="68" t="n">
        <x:v>7110000241</x:v>
      </x:c>
      <x:c r="D54" s="69" t="s"/>
      <x:c r="E54" s="62" t="s">
        <x:v>453</x:v>
      </x:c>
      <x:c r="F54" s="129" t="n">
        <x:v>0</x:v>
      </x:c>
      <x:c r="G54" s="129" t="n">
        <x:v>0</x:v>
      </x:c>
      <x:c r="H54" s="129" t="n">
        <x:v>0</x:v>
      </x:c>
      <x:c r="I54" s="129" t="n">
        <x:v>0</x:v>
      </x:c>
      <x:c r="J54" s="129" t="n">
        <x:v>0</x:v>
      </x:c>
      <x:c r="K54" s="129" t="n">
        <x:v>0</x:v>
      </x:c>
      <x:c r="L54" s="129" t="n">
        <x:v>0</x:v>
      </x:c>
      <x:c r="M54" s="129" t="n">
        <x:v>0</x:v>
      </x:c>
      <x:c r="N54" s="129" t="n">
        <x:v>0</x:v>
      </x:c>
      <x:c r="O54" s="129" t="n">
        <x:v>0</x:v>
      </x:c>
      <x:c r="P54" s="129" t="n">
        <x:v>0</x:v>
      </x:c>
      <x:c r="Q54" s="129" t="n">
        <x:v>0</x:v>
      </x:c>
      <x:c r="BD54" s="65" t="s"/>
      <x:c r="BG54" s="65" t="s"/>
      <x:c r="BI54" s="8" t="s"/>
      <x:c r="BJ54" s="67" t="s"/>
      <x:c r="BK54" s="67" t="s"/>
    </x:row>
    <x:row r="55" spans="1:63" hidden="1">
      <x:c r="A55" s="8" t="s"/>
      <x:c r="B55" s="8" t="s"/>
      <x:c r="C55" s="68" t="n">
        <x:v>7110000242</x:v>
      </x:c>
      <x:c r="D55" s="69" t="s"/>
      <x:c r="E55" s="62" t="s">
        <x:v>454</x:v>
      </x:c>
      <x:c r="F55" s="129" t="n">
        <x:v>0</x:v>
      </x:c>
      <x:c r="G55" s="129" t="n">
        <x:v>0</x:v>
      </x:c>
      <x:c r="H55" s="129" t="n">
        <x:v>0</x:v>
      </x:c>
      <x:c r="I55" s="129" t="n">
        <x:v>0</x:v>
      </x:c>
      <x:c r="J55" s="129" t="n">
        <x:v>0</x:v>
      </x:c>
      <x:c r="K55" s="129" t="n">
        <x:v>0</x:v>
      </x:c>
      <x:c r="L55" s="129" t="n">
        <x:v>0</x:v>
      </x:c>
      <x:c r="M55" s="129" t="n">
        <x:v>0</x:v>
      </x:c>
      <x:c r="N55" s="129" t="n">
        <x:v>0</x:v>
      </x:c>
      <x:c r="O55" s="129" t="n">
        <x:v>0</x:v>
      </x:c>
      <x:c r="P55" s="129" t="n">
        <x:v>0</x:v>
      </x:c>
      <x:c r="Q55" s="129" t="n">
        <x:v>0</x:v>
      </x:c>
      <x:c r="BD55" s="65" t="s"/>
      <x:c r="BG55" s="65" t="s"/>
      <x:c r="BI55" s="8" t="s"/>
      <x:c r="BJ55" s="67" t="s"/>
      <x:c r="BK55" s="67" t="s"/>
    </x:row>
    <x:row r="56" spans="1:63" hidden="1">
      <x:c r="A56" s="8" t="s"/>
      <x:c r="B56" s="8" t="s"/>
      <x:c r="C56" s="68" t="n">
        <x:v>7110000243</x:v>
      </x:c>
      <x:c r="D56" s="69" t="s"/>
      <x:c r="E56" s="62" t="s">
        <x:v>455</x:v>
      </x:c>
      <x:c r="F56" s="129" t="n">
        <x:v>0</x:v>
      </x:c>
      <x:c r="G56" s="129" t="n">
        <x:v>0</x:v>
      </x:c>
      <x:c r="H56" s="129" t="n">
        <x:v>0</x:v>
      </x:c>
      <x:c r="I56" s="129" t="n">
        <x:v>0</x:v>
      </x:c>
      <x:c r="J56" s="129" t="n">
        <x:v>0</x:v>
      </x:c>
      <x:c r="K56" s="129" t="n">
        <x:v>0</x:v>
      </x:c>
      <x:c r="L56" s="129" t="n">
        <x:v>0</x:v>
      </x:c>
      <x:c r="M56" s="129" t="n">
        <x:v>0</x:v>
      </x:c>
      <x:c r="N56" s="129" t="n">
        <x:v>0</x:v>
      </x:c>
      <x:c r="O56" s="129" t="n">
        <x:v>0</x:v>
      </x:c>
      <x:c r="P56" s="129" t="n">
        <x:v>0</x:v>
      </x:c>
      <x:c r="Q56" s="129" t="n">
        <x:v>0</x:v>
      </x:c>
      <x:c r="BD56" s="65" t="s"/>
      <x:c r="BG56" s="65" t="s"/>
      <x:c r="BI56" s="8" t="s"/>
      <x:c r="BJ56" s="67" t="s"/>
      <x:c r="BK56" s="67" t="s"/>
    </x:row>
    <x:row r="57" spans="1:63" hidden="1">
      <x:c r="A57" s="8" t="s"/>
      <x:c r="B57" s="8" t="s"/>
      <x:c r="C57" s="68" t="n">
        <x:v>7199900106</x:v>
      </x:c>
      <x:c r="D57" s="69" t="s"/>
      <x:c r="E57" s="62" t="s">
        <x:v>456</x:v>
      </x:c>
      <x:c r="F57" s="129" t="n">
        <x:v>0</x:v>
      </x:c>
      <x:c r="G57" s="129" t="n">
        <x:v>0</x:v>
      </x:c>
      <x:c r="H57" s="129" t="n">
        <x:v>0</x:v>
      </x:c>
      <x:c r="I57" s="129" t="n">
        <x:v>0</x:v>
      </x:c>
      <x:c r="J57" s="129" t="n">
        <x:v>0</x:v>
      </x:c>
      <x:c r="K57" s="129" t="n">
        <x:v>0</x:v>
      </x:c>
      <x:c r="L57" s="129" t="n">
        <x:v>0</x:v>
      </x:c>
      <x:c r="M57" s="129" t="n">
        <x:v>0</x:v>
      </x:c>
      <x:c r="N57" s="129" t="n">
        <x:v>0</x:v>
      </x:c>
      <x:c r="O57" s="129" t="n">
        <x:v>0</x:v>
      </x:c>
      <x:c r="P57" s="129" t="n">
        <x:v>0</x:v>
      </x:c>
      <x:c r="Q57" s="129" t="n">
        <x:v>0</x:v>
      </x:c>
      <x:c r="BD57" s="65" t="s"/>
      <x:c r="BG57" s="65" t="s"/>
      <x:c r="BI57" s="8" t="s"/>
      <x:c r="BJ57" s="67" t="s"/>
      <x:c r="BK57" s="67" t="s"/>
    </x:row>
    <x:row r="58" spans="1:63" hidden="1">
      <x:c r="A58" s="8" t="s"/>
      <x:c r="B58" s="8" t="s"/>
      <x:c r="C58" s="68" t="s">
        <x:v>457</x:v>
      </x:c>
      <x:c r="D58" s="69" t="s"/>
      <x:c r="E58" s="62" t="s">
        <x:v>458</x:v>
      </x:c>
      <x:c r="F58" s="129" t="n">
        <x:v>0</x:v>
      </x:c>
      <x:c r="G58" s="129" t="n">
        <x:v>0</x:v>
      </x:c>
      <x:c r="H58" s="129" t="n">
        <x:v>0</x:v>
      </x:c>
      <x:c r="I58" s="129" t="n">
        <x:v>0</x:v>
      </x:c>
      <x:c r="J58" s="129" t="n">
        <x:v>0</x:v>
      </x:c>
      <x:c r="K58" s="129" t="n">
        <x:v>0</x:v>
      </x:c>
      <x:c r="L58" s="129" t="n">
        <x:v>0</x:v>
      </x:c>
      <x:c r="M58" s="129" t="n">
        <x:v>0</x:v>
      </x:c>
      <x:c r="N58" s="129" t="n">
        <x:v>0</x:v>
      </x:c>
      <x:c r="O58" s="129" t="n">
        <x:v>0</x:v>
      </x:c>
      <x:c r="P58" s="129" t="n">
        <x:v>0</x:v>
      </x:c>
      <x:c r="Q58" s="129" t="n">
        <x:v>0</x:v>
      </x:c>
      <x:c r="BD58" s="65" t="s"/>
      <x:c r="BG58" s="65" t="s"/>
      <x:c r="BI58" s="8" t="s"/>
      <x:c r="BJ58" s="67" t="s"/>
      <x:c r="BK58" s="67" t="s"/>
    </x:row>
    <x:row r="59" spans="1:63" hidden="1">
      <x:c r="A59" s="8" t="s"/>
      <x:c r="B59" s="8" t="s"/>
      <x:c r="C59" s="68" t="n">
        <x:v>7110000239</x:v>
      </x:c>
      <x:c r="D59" s="69" t="s"/>
      <x:c r="E59" s="62" t="s">
        <x:v>459</x:v>
      </x:c>
      <x:c r="F59" s="129" t="n">
        <x:v>0</x:v>
      </x:c>
      <x:c r="G59" s="129" t="n">
        <x:v>0</x:v>
      </x:c>
      <x:c r="H59" s="129" t="n">
        <x:v>0</x:v>
      </x:c>
      <x:c r="I59" s="129" t="n">
        <x:v>0</x:v>
      </x:c>
      <x:c r="J59" s="129" t="n">
        <x:v>0</x:v>
      </x:c>
      <x:c r="K59" s="129" t="n">
        <x:v>0</x:v>
      </x:c>
      <x:c r="L59" s="129" t="n">
        <x:v>0</x:v>
      </x:c>
      <x:c r="M59" s="129" t="n">
        <x:v>0</x:v>
      </x:c>
      <x:c r="N59" s="129" t="n">
        <x:v>0</x:v>
      </x:c>
      <x:c r="O59" s="129" t="n">
        <x:v>0</x:v>
      </x:c>
      <x:c r="P59" s="129" t="n">
        <x:v>0</x:v>
      </x:c>
      <x:c r="Q59" s="129" t="n">
        <x:v>0</x:v>
      </x:c>
      <x:c r="BD59" s="65" t="s"/>
      <x:c r="BG59" s="65" t="s"/>
      <x:c r="BI59" s="8" t="s"/>
      <x:c r="BJ59" s="67" t="s"/>
      <x:c r="BK59" s="67" t="s"/>
    </x:row>
    <x:row r="60" spans="1:63" hidden="1">
      <x:c r="A60" s="8" t="s"/>
      <x:c r="B60" s="8" t="s"/>
      <x:c r="C60" s="68" t="n">
        <x:v>8130000101</x:v>
      </x:c>
      <x:c r="D60" s="69" t="s"/>
      <x:c r="E60" s="62" t="s">
        <x:v>460</x:v>
      </x:c>
      <x:c r="F60" s="129" t="n">
        <x:v>0</x:v>
      </x:c>
      <x:c r="G60" s="129" t="n">
        <x:v>0</x:v>
      </x:c>
      <x:c r="H60" s="129" t="n">
        <x:v>0</x:v>
      </x:c>
      <x:c r="I60" s="129" t="n">
        <x:v>0</x:v>
      </x:c>
      <x:c r="J60" s="129" t="n">
        <x:v>0</x:v>
      </x:c>
      <x:c r="K60" s="129" t="n">
        <x:v>0</x:v>
      </x:c>
      <x:c r="L60" s="129" t="n">
        <x:v>0</x:v>
      </x:c>
      <x:c r="M60" s="129" t="n">
        <x:v>0</x:v>
      </x:c>
      <x:c r="N60" s="129" t="n">
        <x:v>0</x:v>
      </x:c>
      <x:c r="O60" s="129" t="n">
        <x:v>0</x:v>
      </x:c>
      <x:c r="P60" s="129" t="n">
        <x:v>0</x:v>
      </x:c>
      <x:c r="Q60" s="129" t="n">
        <x:v>0</x:v>
      </x:c>
      <x:c r="BD60" s="65" t="s"/>
      <x:c r="BG60" s="65" t="s"/>
      <x:c r="BI60" s="8" t="s"/>
      <x:c r="BJ60" s="67" t="s"/>
      <x:c r="BK60" s="67" t="s"/>
    </x:row>
    <x:row r="61" spans="1:63" hidden="1">
      <x:c r="A61" s="8" t="s"/>
      <x:c r="B61" s="8" t="s"/>
      <x:c r="C61" s="68" t="n">
        <x:v>8130000102</x:v>
      </x:c>
      <x:c r="D61" s="69" t="s"/>
      <x:c r="E61" s="62" t="s">
        <x:v>461</x:v>
      </x:c>
      <x:c r="F61" s="129" t="n">
        <x:v>0</x:v>
      </x:c>
      <x:c r="G61" s="129" t="n">
        <x:v>0</x:v>
      </x:c>
      <x:c r="H61" s="129" t="n">
        <x:v>0</x:v>
      </x:c>
      <x:c r="I61" s="129" t="n">
        <x:v>0</x:v>
      </x:c>
      <x:c r="J61" s="129" t="n">
        <x:v>0</x:v>
      </x:c>
      <x:c r="K61" s="129" t="n">
        <x:v>0</x:v>
      </x:c>
      <x:c r="L61" s="129" t="n">
        <x:v>0</x:v>
      </x:c>
      <x:c r="M61" s="129" t="n">
        <x:v>0</x:v>
      </x:c>
      <x:c r="N61" s="129" t="n">
        <x:v>0</x:v>
      </x:c>
      <x:c r="O61" s="129" t="n">
        <x:v>0</x:v>
      </x:c>
      <x:c r="P61" s="129" t="n">
        <x:v>0</x:v>
      </x:c>
      <x:c r="Q61" s="129" t="n">
        <x:v>0</x:v>
      </x:c>
      <x:c r="BD61" s="65" t="s"/>
      <x:c r="BG61" s="65" t="s"/>
      <x:c r="BI61" s="8" t="s"/>
      <x:c r="BJ61" s="67" t="s"/>
      <x:c r="BK61" s="67" t="s"/>
    </x:row>
    <x:row r="62" spans="1:63" hidden="1">
      <x:c r="A62" s="8" t="s"/>
      <x:c r="B62" s="8" t="s"/>
      <x:c r="C62" s="68" t="n">
        <x:v>8130000104</x:v>
      </x:c>
      <x:c r="D62" s="69" t="s"/>
      <x:c r="E62" s="62" t="s">
        <x:v>462</x:v>
      </x:c>
      <x:c r="F62" s="129" t="n">
        <x:v>0</x:v>
      </x:c>
      <x:c r="G62" s="129" t="n">
        <x:v>0</x:v>
      </x:c>
      <x:c r="H62" s="129" t="n">
        <x:v>0</x:v>
      </x:c>
      <x:c r="I62" s="129" t="n">
        <x:v>0</x:v>
      </x:c>
      <x:c r="J62" s="129" t="n">
        <x:v>0</x:v>
      </x:c>
      <x:c r="K62" s="129" t="n">
        <x:v>0</x:v>
      </x:c>
      <x:c r="L62" s="129" t="n">
        <x:v>0</x:v>
      </x:c>
      <x:c r="M62" s="129" t="n">
        <x:v>0</x:v>
      </x:c>
      <x:c r="N62" s="129" t="n">
        <x:v>0</x:v>
      </x:c>
      <x:c r="O62" s="129" t="n">
        <x:v>0</x:v>
      </x:c>
      <x:c r="P62" s="129" t="n">
        <x:v>0</x:v>
      </x:c>
      <x:c r="Q62" s="129" t="n">
        <x:v>0</x:v>
      </x:c>
      <x:c r="BD62" s="65" t="s"/>
      <x:c r="BG62" s="65" t="s"/>
      <x:c r="BI62" s="8" t="s"/>
      <x:c r="BJ62" s="67" t="s"/>
      <x:c r="BK62" s="67" t="s"/>
    </x:row>
    <x:row r="63" spans="1:63" hidden="1">
      <x:c r="A63" s="8" t="s"/>
      <x:c r="B63" s="8" t="s"/>
      <x:c r="C63" s="68" t="n">
        <x:v>8130000105</x:v>
      </x:c>
      <x:c r="D63" s="69" t="s"/>
      <x:c r="E63" s="62" t="s">
        <x:v>463</x:v>
      </x:c>
      <x:c r="F63" s="129" t="n">
        <x:v>0</x:v>
      </x:c>
      <x:c r="G63" s="129" t="n">
        <x:v>0</x:v>
      </x:c>
      <x:c r="H63" s="129" t="n">
        <x:v>0</x:v>
      </x:c>
      <x:c r="I63" s="129" t="n">
        <x:v>0</x:v>
      </x:c>
      <x:c r="J63" s="129" t="n">
        <x:v>0</x:v>
      </x:c>
      <x:c r="K63" s="129" t="n">
        <x:v>0</x:v>
      </x:c>
      <x:c r="L63" s="129" t="n">
        <x:v>0</x:v>
      </x:c>
      <x:c r="M63" s="129" t="n">
        <x:v>0</x:v>
      </x:c>
      <x:c r="N63" s="129" t="n">
        <x:v>0</x:v>
      </x:c>
      <x:c r="O63" s="129" t="n">
        <x:v>0</x:v>
      </x:c>
      <x:c r="P63" s="129" t="n">
        <x:v>0</x:v>
      </x:c>
      <x:c r="Q63" s="129" t="n">
        <x:v>0</x:v>
      </x:c>
      <x:c r="BD63" s="65" t="s"/>
      <x:c r="BG63" s="65" t="s"/>
      <x:c r="BI63" s="8" t="s"/>
      <x:c r="BJ63" s="67" t="s"/>
      <x:c r="BK63" s="67" t="s"/>
    </x:row>
    <x:row r="64" spans="1:63" hidden="1">
      <x:c r="A64" s="8" t="s"/>
      <x:c r="B64" s="8" t="s"/>
      <x:c r="C64" s="68" t="n">
        <x:v>8199900003</x:v>
      </x:c>
      <x:c r="D64" s="69" t="s"/>
      <x:c r="E64" s="62" t="s">
        <x:v>464</x:v>
      </x:c>
      <x:c r="F64" s="129" t="n">
        <x:v>0</x:v>
      </x:c>
      <x:c r="G64" s="129" t="n">
        <x:v>0</x:v>
      </x:c>
      <x:c r="H64" s="129" t="n">
        <x:v>0</x:v>
      </x:c>
      <x:c r="I64" s="129" t="n">
        <x:v>0</x:v>
      </x:c>
      <x:c r="J64" s="129" t="n">
        <x:v>0</x:v>
      </x:c>
      <x:c r="K64" s="129" t="n">
        <x:v>0</x:v>
      </x:c>
      <x:c r="L64" s="129" t="n">
        <x:v>0</x:v>
      </x:c>
      <x:c r="M64" s="129" t="n">
        <x:v>0</x:v>
      </x:c>
      <x:c r="N64" s="129" t="n">
        <x:v>0</x:v>
      </x:c>
      <x:c r="O64" s="129" t="n">
        <x:v>0</x:v>
      </x:c>
      <x:c r="P64" s="129" t="n">
        <x:v>0</x:v>
      </x:c>
      <x:c r="Q64" s="129" t="n">
        <x:v>0</x:v>
      </x:c>
      <x:c r="BD64" s="65" t="s"/>
      <x:c r="BG64" s="65" t="s"/>
      <x:c r="BI64" s="8" t="s"/>
      <x:c r="BJ64" s="67" t="s"/>
      <x:c r="BK64" s="67" t="s"/>
    </x:row>
    <x:row r="65" spans="1:63" hidden="1">
      <x:c r="A65" s="8" t="s"/>
      <x:c r="B65" s="8" t="s"/>
      <x:c r="C65" s="68" t="n">
        <x:v>8179990003</x:v>
      </x:c>
      <x:c r="D65" s="69" t="s"/>
      <x:c r="E65" s="62" t="s">
        <x:v>464</x:v>
      </x:c>
      <x:c r="F65" s="129" t="n">
        <x:v>0</x:v>
      </x:c>
      <x:c r="G65" s="129" t="n">
        <x:v>0</x:v>
      </x:c>
      <x:c r="H65" s="129" t="n">
        <x:v>0</x:v>
      </x:c>
      <x:c r="I65" s="129" t="n">
        <x:v>0</x:v>
      </x:c>
      <x:c r="J65" s="129" t="n">
        <x:v>0</x:v>
      </x:c>
      <x:c r="K65" s="129" t="n">
        <x:v>0</x:v>
      </x:c>
      <x:c r="L65" s="129" t="n">
        <x:v>0</x:v>
      </x:c>
      <x:c r="M65" s="129" t="n">
        <x:v>0</x:v>
      </x:c>
      <x:c r="N65" s="129" t="n">
        <x:v>0</x:v>
      </x:c>
      <x:c r="O65" s="129" t="n">
        <x:v>0</x:v>
      </x:c>
      <x:c r="P65" s="129" t="n">
        <x:v>0</x:v>
      </x:c>
      <x:c r="Q65" s="129" t="n">
        <x:v>0</x:v>
      </x:c>
      <x:c r="BD65" s="65" t="s"/>
      <x:c r="BG65" s="65" t="s"/>
      <x:c r="BI65" s="8" t="s"/>
      <x:c r="BJ65" s="67" t="s"/>
      <x:c r="BK65" s="67" t="s"/>
    </x:row>
    <x:row r="66" spans="1:63" hidden="1">
      <x:c r="A66" s="8" t="s"/>
      <x:c r="B66" s="8" t="s"/>
      <x:c r="C66" s="68" t="n">
        <x:v>8179990004</x:v>
      </x:c>
      <x:c r="D66" s="69" t="s"/>
      <x:c r="E66" s="62" t="s">
        <x:v>465</x:v>
      </x:c>
      <x:c r="F66" s="129" t="n">
        <x:v>0</x:v>
      </x:c>
      <x:c r="G66" s="129" t="n">
        <x:v>0</x:v>
      </x:c>
      <x:c r="H66" s="129" t="n">
        <x:v>0</x:v>
      </x:c>
      <x:c r="I66" s="129" t="n">
        <x:v>0</x:v>
      </x:c>
      <x:c r="J66" s="129" t="n">
        <x:v>0</x:v>
      </x:c>
      <x:c r="K66" s="129" t="n">
        <x:v>0</x:v>
      </x:c>
      <x:c r="L66" s="129" t="n">
        <x:v>0</x:v>
      </x:c>
      <x:c r="M66" s="129" t="n">
        <x:v>0</x:v>
      </x:c>
      <x:c r="N66" s="129" t="n">
        <x:v>0</x:v>
      </x:c>
      <x:c r="O66" s="129" t="n">
        <x:v>0</x:v>
      </x:c>
      <x:c r="P66" s="129" t="n">
        <x:v>0</x:v>
      </x:c>
      <x:c r="Q66" s="129" t="n">
        <x:v>0</x:v>
      </x:c>
      <x:c r="BD66" s="65" t="s"/>
      <x:c r="BG66" s="65" t="s"/>
      <x:c r="BI66" s="8" t="s"/>
      <x:c r="BJ66" s="67" t="s"/>
      <x:c r="BK66" s="67" t="s"/>
    </x:row>
    <x:row r="67" spans="1:63" hidden="1">
      <x:c r="A67" s="8" t="s"/>
      <x:c r="B67" s="8" t="s"/>
      <x:c r="C67" s="68" t="n">
        <x:v>8183000001</x:v>
      </x:c>
      <x:c r="D67" s="69" t="s"/>
      <x:c r="E67" s="62" t="s">
        <x:v>466</x:v>
      </x:c>
      <x:c r="F67" s="129" t="n">
        <x:v>0</x:v>
      </x:c>
      <x:c r="G67" s="129" t="n">
        <x:v>0</x:v>
      </x:c>
      <x:c r="H67" s="129" t="n">
        <x:v>0</x:v>
      </x:c>
      <x:c r="I67" s="129" t="n">
        <x:v>0</x:v>
      </x:c>
      <x:c r="J67" s="129" t="n">
        <x:v>0</x:v>
      </x:c>
      <x:c r="K67" s="129" t="n">
        <x:v>0</x:v>
      </x:c>
      <x:c r="L67" s="129" t="n">
        <x:v>0</x:v>
      </x:c>
      <x:c r="M67" s="129" t="n">
        <x:v>0</x:v>
      </x:c>
      <x:c r="N67" s="129" t="n">
        <x:v>0</x:v>
      </x:c>
      <x:c r="O67" s="129" t="n">
        <x:v>0</x:v>
      </x:c>
      <x:c r="P67" s="129" t="n">
        <x:v>0</x:v>
      </x:c>
      <x:c r="Q67" s="129" t="n">
        <x:v>0</x:v>
      </x:c>
      <x:c r="BD67" s="65" t="s"/>
      <x:c r="BG67" s="65" t="s"/>
      <x:c r="BI67" s="8" t="s"/>
      <x:c r="BJ67" s="67" t="s"/>
      <x:c r="BK67" s="67" t="s"/>
    </x:row>
    <x:row r="68" spans="1:63" hidden="1">
      <x:c r="A68" s="8" t="s"/>
      <x:c r="B68" s="8" t="s"/>
      <x:c r="C68" s="68" t="s">
        <x:v>467</x:v>
      </x:c>
      <x:c r="D68" s="69" t="s"/>
      <x:c r="E68" s="62" t="s">
        <x:v>468</x:v>
      </x:c>
      <x:c r="F68" s="129" t="n">
        <x:v>0</x:v>
      </x:c>
      <x:c r="G68" s="129" t="n">
        <x:v>0</x:v>
      </x:c>
      <x:c r="H68" s="129" t="n">
        <x:v>0</x:v>
      </x:c>
      <x:c r="I68" s="129" t="n">
        <x:v>0</x:v>
      </x:c>
      <x:c r="J68" s="129" t="n">
        <x:v>0</x:v>
      </x:c>
      <x:c r="K68" s="129" t="n">
        <x:v>0</x:v>
      </x:c>
      <x:c r="L68" s="129" t="n">
        <x:v>0</x:v>
      </x:c>
      <x:c r="M68" s="129" t="n">
        <x:v>0</x:v>
      </x:c>
      <x:c r="N68" s="129" t="n">
        <x:v>0</x:v>
      </x:c>
      <x:c r="O68" s="129" t="n">
        <x:v>0</x:v>
      </x:c>
      <x:c r="P68" s="129" t="n">
        <x:v>0</x:v>
      </x:c>
      <x:c r="Q68" s="129" t="n">
        <x:v>0</x:v>
      </x:c>
      <x:c r="BD68" s="65" t="s"/>
      <x:c r="BG68" s="65" t="s"/>
      <x:c r="BI68" s="8" t="s"/>
      <x:c r="BJ68" s="67" t="s"/>
      <x:c r="BK68" s="67" t="s"/>
    </x:row>
    <x:row r="69" spans="1:63" hidden="1">
      <x:c r="A69" s="8" t="s"/>
      <x:c r="B69" s="8" t="s"/>
      <x:c r="C69" s="68" t="n">
        <x:v>8183000002</x:v>
      </x:c>
      <x:c r="D69" s="69" t="s"/>
      <x:c r="E69" s="62" t="s">
        <x:v>469</x:v>
      </x:c>
      <x:c r="F69" s="129" t="n">
        <x:v>0</x:v>
      </x:c>
      <x:c r="G69" s="129" t="n">
        <x:v>0</x:v>
      </x:c>
      <x:c r="H69" s="129" t="n">
        <x:v>0</x:v>
      </x:c>
      <x:c r="I69" s="129" t="n">
        <x:v>0</x:v>
      </x:c>
      <x:c r="J69" s="129" t="n">
        <x:v>0</x:v>
      </x:c>
      <x:c r="K69" s="129" t="n">
        <x:v>0</x:v>
      </x:c>
      <x:c r="L69" s="129" t="n">
        <x:v>0</x:v>
      </x:c>
      <x:c r="M69" s="129" t="n">
        <x:v>0</x:v>
      </x:c>
      <x:c r="N69" s="129" t="n">
        <x:v>0</x:v>
      </x:c>
      <x:c r="O69" s="129" t="n">
        <x:v>0</x:v>
      </x:c>
      <x:c r="P69" s="129" t="n">
        <x:v>0</x:v>
      </x:c>
      <x:c r="Q69" s="129" t="n">
        <x:v>0</x:v>
      </x:c>
      <x:c r="BD69" s="65" t="s"/>
      <x:c r="BG69" s="65" t="s"/>
      <x:c r="BI69" s="8" t="s"/>
      <x:c r="BJ69" s="67" t="s"/>
      <x:c r="BK69" s="67" t="s"/>
    </x:row>
    <x:row r="70" spans="1:63" hidden="1">
      <x:c r="A70" s="8" t="s"/>
      <x:c r="B70" s="8" t="s"/>
      <x:c r="C70" s="68" t="n">
        <x:v>8183000003</x:v>
      </x:c>
      <x:c r="D70" s="69" t="s"/>
      <x:c r="E70" s="62" t="s">
        <x:v>470</x:v>
      </x:c>
      <x:c r="F70" s="129" t="n">
        <x:v>0</x:v>
      </x:c>
      <x:c r="G70" s="129" t="n">
        <x:v>0</x:v>
      </x:c>
      <x:c r="H70" s="129" t="n">
        <x:v>0</x:v>
      </x:c>
      <x:c r="I70" s="129" t="n">
        <x:v>0</x:v>
      </x:c>
      <x:c r="J70" s="129" t="n">
        <x:v>0</x:v>
      </x:c>
      <x:c r="K70" s="129" t="n">
        <x:v>0</x:v>
      </x:c>
      <x:c r="L70" s="129" t="n">
        <x:v>0</x:v>
      </x:c>
      <x:c r="M70" s="129" t="n">
        <x:v>0</x:v>
      </x:c>
      <x:c r="N70" s="129" t="n">
        <x:v>0</x:v>
      </x:c>
      <x:c r="O70" s="129" t="n">
        <x:v>0</x:v>
      </x:c>
      <x:c r="P70" s="129" t="n">
        <x:v>0</x:v>
      </x:c>
      <x:c r="Q70" s="129" t="n">
        <x:v>0</x:v>
      </x:c>
      <x:c r="BD70" s="65" t="s"/>
      <x:c r="BG70" s="65" t="s"/>
      <x:c r="BI70" s="8" t="s"/>
      <x:c r="BJ70" s="67" t="s"/>
      <x:c r="BK70" s="67" t="s"/>
    </x:row>
    <x:row r="71" spans="1:63" hidden="1">
      <x:c r="A71" s="8" t="s"/>
      <x:c r="B71" s="8" t="s"/>
      <x:c r="C71" s="68" t="n">
        <x:v>8199700001</x:v>
      </x:c>
      <x:c r="D71" s="69" t="s"/>
      <x:c r="E71" s="62" t="s">
        <x:v>471</x:v>
      </x:c>
      <x:c r="F71" s="129" t="n">
        <x:v>0</x:v>
      </x:c>
      <x:c r="G71" s="129" t="n">
        <x:v>0</x:v>
      </x:c>
      <x:c r="H71" s="129" t="n">
        <x:v>0</x:v>
      </x:c>
      <x:c r="I71" s="129" t="n">
        <x:v>0</x:v>
      </x:c>
      <x:c r="J71" s="129" t="n">
        <x:v>0</x:v>
      </x:c>
      <x:c r="K71" s="129" t="n">
        <x:v>0</x:v>
      </x:c>
      <x:c r="L71" s="129" t="n">
        <x:v>0</x:v>
      </x:c>
      <x:c r="M71" s="129" t="n">
        <x:v>0</x:v>
      </x:c>
      <x:c r="N71" s="129" t="n">
        <x:v>0</x:v>
      </x:c>
      <x:c r="O71" s="129" t="n">
        <x:v>0</x:v>
      </x:c>
      <x:c r="P71" s="129" t="n">
        <x:v>0</x:v>
      </x:c>
      <x:c r="Q71" s="129" t="n">
        <x:v>0</x:v>
      </x:c>
      <x:c r="BD71" s="65" t="s"/>
      <x:c r="BG71" s="65" t="s"/>
      <x:c r="BI71" s="8" t="s"/>
      <x:c r="BJ71" s="67" t="s"/>
      <x:c r="BK71" s="67" t="s"/>
    </x:row>
    <x:row r="72" spans="1:63" hidden="1">
      <x:c r="A72" s="8" t="s"/>
      <x:c r="B72" s="8" t="s"/>
      <x:c r="C72" s="68" t="n">
        <x:v>8199700002</x:v>
      </x:c>
      <x:c r="D72" s="69" t="s"/>
      <x:c r="E72" s="62" t="s">
        <x:v>472</x:v>
      </x:c>
      <x:c r="F72" s="129" t="n">
        <x:v>0</x:v>
      </x:c>
      <x:c r="G72" s="129" t="n">
        <x:v>0</x:v>
      </x:c>
      <x:c r="H72" s="129" t="n">
        <x:v>0</x:v>
      </x:c>
      <x:c r="I72" s="129" t="n">
        <x:v>0</x:v>
      </x:c>
      <x:c r="J72" s="129" t="n">
        <x:v>0</x:v>
      </x:c>
      <x:c r="K72" s="129" t="n">
        <x:v>0</x:v>
      </x:c>
      <x:c r="L72" s="129" t="n">
        <x:v>0</x:v>
      </x:c>
      <x:c r="M72" s="129" t="n">
        <x:v>0</x:v>
      </x:c>
      <x:c r="N72" s="129" t="n">
        <x:v>0</x:v>
      </x:c>
      <x:c r="O72" s="129" t="n">
        <x:v>0</x:v>
      </x:c>
      <x:c r="P72" s="129" t="n">
        <x:v>0</x:v>
      </x:c>
      <x:c r="Q72" s="129" t="n">
        <x:v>0</x:v>
      </x:c>
      <x:c r="BD72" s="65" t="s"/>
      <x:c r="BG72" s="65" t="s"/>
      <x:c r="BI72" s="8" t="s"/>
      <x:c r="BJ72" s="67" t="s"/>
      <x:c r="BK72" s="67" t="s"/>
    </x:row>
    <x:row r="73" spans="1:63" hidden="1">
      <x:c r="A73" s="8" t="s"/>
      <x:c r="B73" s="8" t="s"/>
      <x:c r="C73" s="68" t="n">
        <x:v>8199700003</x:v>
      </x:c>
      <x:c r="D73" s="69" t="s"/>
      <x:c r="E73" s="62" t="s">
        <x:v>473</x:v>
      </x:c>
      <x:c r="F73" s="129" t="n">
        <x:v>0</x:v>
      </x:c>
      <x:c r="G73" s="129" t="n">
        <x:v>0</x:v>
      </x:c>
      <x:c r="H73" s="129" t="n">
        <x:v>0</x:v>
      </x:c>
      <x:c r="I73" s="129" t="n">
        <x:v>0</x:v>
      </x:c>
      <x:c r="J73" s="129" t="n">
        <x:v>0</x:v>
      </x:c>
      <x:c r="K73" s="129" t="n">
        <x:v>0</x:v>
      </x:c>
      <x:c r="L73" s="129" t="n">
        <x:v>0</x:v>
      </x:c>
      <x:c r="M73" s="129" t="n">
        <x:v>0</x:v>
      </x:c>
      <x:c r="N73" s="129" t="n">
        <x:v>0</x:v>
      </x:c>
      <x:c r="O73" s="129" t="n">
        <x:v>0</x:v>
      </x:c>
      <x:c r="P73" s="129" t="n">
        <x:v>0</x:v>
      </x:c>
      <x:c r="Q73" s="129" t="n">
        <x:v>0</x:v>
      </x:c>
      <x:c r="BD73" s="65" t="s"/>
      <x:c r="BG73" s="65" t="s"/>
      <x:c r="BI73" s="8" t="s"/>
      <x:c r="BJ73" s="67" t="s"/>
      <x:c r="BK73" s="67" t="s"/>
    </x:row>
    <x:row r="74" spans="1:63" hidden="1">
      <x:c r="A74" s="8" t="s"/>
      <x:c r="B74" s="8" t="s"/>
      <x:c r="C74" s="68" t="n">
        <x:v>7130000101</x:v>
      </x:c>
      <x:c r="D74" s="69" t="s"/>
      <x:c r="E74" s="62" t="s">
        <x:v>474</x:v>
      </x:c>
      <x:c r="F74" s="129" t="n">
        <x:v>0</x:v>
      </x:c>
      <x:c r="G74" s="129" t="n">
        <x:v>0</x:v>
      </x:c>
      <x:c r="H74" s="129" t="n">
        <x:v>0</x:v>
      </x:c>
      <x:c r="I74" s="129" t="n">
        <x:v>0</x:v>
      </x:c>
      <x:c r="J74" s="129" t="n">
        <x:v>0</x:v>
      </x:c>
      <x:c r="K74" s="129" t="n">
        <x:v>0</x:v>
      </x:c>
      <x:c r="L74" s="129" t="n">
        <x:v>0</x:v>
      </x:c>
      <x:c r="M74" s="129" t="n">
        <x:v>0</x:v>
      </x:c>
      <x:c r="N74" s="129" t="n">
        <x:v>0</x:v>
      </x:c>
      <x:c r="O74" s="129" t="n">
        <x:v>0</x:v>
      </x:c>
      <x:c r="P74" s="129" t="n">
        <x:v>0</x:v>
      </x:c>
      <x:c r="Q74" s="129" t="n">
        <x:v>0</x:v>
      </x:c>
      <x:c r="BD74" s="65" t="s"/>
      <x:c r="BG74" s="65" t="s"/>
      <x:c r="BI74" s="8" t="s"/>
      <x:c r="BJ74" s="67" t="s"/>
      <x:c r="BK74" s="67" t="s"/>
    </x:row>
    <x:row r="75" spans="1:63" hidden="1">
      <x:c r="A75" s="8" t="s"/>
      <x:c r="B75" s="8" t="s"/>
      <x:c r="C75" s="68" t="n">
        <x:v>7130010101</x:v>
      </x:c>
      <x:c r="D75" s="69" t="s"/>
      <x:c r="E75" s="62" t="s">
        <x:v>475</x:v>
      </x:c>
      <x:c r="F75" s="129" t="n">
        <x:v>0</x:v>
      </x:c>
      <x:c r="G75" s="129" t="n">
        <x:v>0</x:v>
      </x:c>
      <x:c r="H75" s="129" t="n">
        <x:v>0</x:v>
      </x:c>
      <x:c r="I75" s="129" t="n">
        <x:v>0</x:v>
      </x:c>
      <x:c r="J75" s="129" t="n">
        <x:v>0</x:v>
      </x:c>
      <x:c r="K75" s="129" t="n">
        <x:v>0</x:v>
      </x:c>
      <x:c r="L75" s="129" t="n">
        <x:v>0</x:v>
      </x:c>
      <x:c r="M75" s="129" t="n">
        <x:v>0</x:v>
      </x:c>
      <x:c r="N75" s="129" t="n">
        <x:v>0</x:v>
      </x:c>
      <x:c r="O75" s="129" t="n">
        <x:v>0</x:v>
      </x:c>
      <x:c r="P75" s="129" t="n">
        <x:v>0</x:v>
      </x:c>
      <x:c r="Q75" s="129" t="n">
        <x:v>0</x:v>
      </x:c>
      <x:c r="BD75" s="65" t="s"/>
      <x:c r="BG75" s="65" t="s"/>
      <x:c r="BI75" s="8" t="s"/>
      <x:c r="BJ75" s="67" t="s"/>
      <x:c r="BK75" s="67" t="s"/>
    </x:row>
    <x:row r="76" spans="1:63" hidden="1">
      <x:c r="A76" s="8" t="s"/>
      <x:c r="B76" s="8" t="s"/>
      <x:c r="C76" s="68" t="n">
        <x:v>7130000102</x:v>
      </x:c>
      <x:c r="D76" s="69" t="s"/>
      <x:c r="E76" s="62" t="s">
        <x:v>476</x:v>
      </x:c>
      <x:c r="F76" s="129" t="n">
        <x:v>0</x:v>
      </x:c>
      <x:c r="G76" s="129" t="n">
        <x:v>0</x:v>
      </x:c>
      <x:c r="H76" s="129" t="n">
        <x:v>0</x:v>
      </x:c>
      <x:c r="I76" s="129" t="n">
        <x:v>0</x:v>
      </x:c>
      <x:c r="J76" s="129" t="n">
        <x:v>0</x:v>
      </x:c>
      <x:c r="K76" s="129" t="n">
        <x:v>0</x:v>
      </x:c>
      <x:c r="L76" s="129" t="n">
        <x:v>0</x:v>
      </x:c>
      <x:c r="M76" s="129" t="n">
        <x:v>0</x:v>
      </x:c>
      <x:c r="N76" s="129" t="n">
        <x:v>0</x:v>
      </x:c>
      <x:c r="O76" s="129" t="n">
        <x:v>0</x:v>
      </x:c>
      <x:c r="P76" s="129" t="n">
        <x:v>0</x:v>
      </x:c>
      <x:c r="Q76" s="129" t="n">
        <x:v>0</x:v>
      </x:c>
      <x:c r="BD76" s="65" t="s"/>
      <x:c r="BG76" s="65" t="s"/>
      <x:c r="BI76" s="8" t="s"/>
      <x:c r="BJ76" s="67" t="s"/>
      <x:c r="BK76" s="67" t="s"/>
    </x:row>
    <x:row r="77" spans="1:63" hidden="1">
      <x:c r="A77" s="8" t="s"/>
      <x:c r="B77" s="8" t="s"/>
      <x:c r="C77" s="68" t="n">
        <x:v>8110010101</x:v>
      </x:c>
      <x:c r="D77" s="69" t="s"/>
      <x:c r="E77" s="62" t="s">
        <x:v>477</x:v>
      </x:c>
      <x:c r="F77" s="129" t="n">
        <x:v>0</x:v>
      </x:c>
      <x:c r="G77" s="129" t="n">
        <x:v>0</x:v>
      </x:c>
      <x:c r="H77" s="129" t="n">
        <x:v>0</x:v>
      </x:c>
      <x:c r="I77" s="129" t="n">
        <x:v>0</x:v>
      </x:c>
      <x:c r="J77" s="129" t="n">
        <x:v>0</x:v>
      </x:c>
      <x:c r="K77" s="129" t="n">
        <x:v>0</x:v>
      </x:c>
      <x:c r="L77" s="129" t="n">
        <x:v>0</x:v>
      </x:c>
      <x:c r="M77" s="129" t="n">
        <x:v>0</x:v>
      </x:c>
      <x:c r="N77" s="129" t="n">
        <x:v>0</x:v>
      </x:c>
      <x:c r="O77" s="129" t="n">
        <x:v>0</x:v>
      </x:c>
      <x:c r="P77" s="129" t="n">
        <x:v>0</x:v>
      </x:c>
      <x:c r="Q77" s="129" t="n">
        <x:v>0</x:v>
      </x:c>
      <x:c r="BD77" s="65" t="s"/>
      <x:c r="BG77" s="65" t="s"/>
      <x:c r="BI77" s="8" t="s"/>
      <x:c r="BJ77" s="67" t="s"/>
      <x:c r="BK77" s="67" t="s"/>
    </x:row>
    <x:row r="78" spans="1:63" hidden="1">
      <x:c r="A78" s="8" t="s"/>
      <x:c r="B78" s="8" t="s"/>
      <x:c r="C78" s="68" t="n">
        <x:v>8199900006</x:v>
      </x:c>
      <x:c r="D78" s="69" t="s"/>
      <x:c r="E78" s="62" t="s">
        <x:v>478</x:v>
      </x:c>
      <x:c r="F78" s="129" t="n">
        <x:v>0</x:v>
      </x:c>
      <x:c r="G78" s="129" t="n">
        <x:v>0</x:v>
      </x:c>
      <x:c r="H78" s="129" t="n">
        <x:v>0</x:v>
      </x:c>
      <x:c r="I78" s="129" t="n">
        <x:v>0</x:v>
      </x:c>
      <x:c r="J78" s="129" t="n">
        <x:v>0</x:v>
      </x:c>
      <x:c r="K78" s="129" t="n">
        <x:v>0</x:v>
      </x:c>
      <x:c r="L78" s="129" t="n">
        <x:v>0</x:v>
      </x:c>
      <x:c r="M78" s="129" t="n">
        <x:v>0</x:v>
      </x:c>
      <x:c r="N78" s="129" t="n">
        <x:v>0</x:v>
      </x:c>
      <x:c r="O78" s="129" t="n">
        <x:v>0</x:v>
      </x:c>
      <x:c r="P78" s="129" t="n">
        <x:v>0</x:v>
      </x:c>
      <x:c r="Q78" s="129" t="n">
        <x:v>0</x:v>
      </x:c>
      <x:c r="BD78" s="65" t="s"/>
      <x:c r="BG78" s="65" t="s"/>
      <x:c r="BI78" s="8" t="s"/>
      <x:c r="BJ78" s="67" t="s"/>
      <x:c r="BK78" s="67" t="s"/>
    </x:row>
    <x:row r="79" spans="1:63" hidden="1">
      <x:c r="A79" s="8" t="s"/>
      <x:c r="B79" s="8" t="s"/>
      <x:c r="C79" s="68" t="n">
        <x:v>8172100001</x:v>
      </x:c>
      <x:c r="D79" s="69" t="s"/>
      <x:c r="E79" s="62" t="s">
        <x:v>479</x:v>
      </x:c>
      <x:c r="F79" s="129" t="n">
        <x:v>0</x:v>
      </x:c>
      <x:c r="G79" s="129" t="n">
        <x:v>0</x:v>
      </x:c>
      <x:c r="H79" s="129" t="n">
        <x:v>0</x:v>
      </x:c>
      <x:c r="I79" s="129" t="n">
        <x:v>0</x:v>
      </x:c>
      <x:c r="J79" s="129" t="n">
        <x:v>0</x:v>
      </x:c>
      <x:c r="K79" s="129" t="n">
        <x:v>0</x:v>
      </x:c>
      <x:c r="L79" s="129" t="n">
        <x:v>0</x:v>
      </x:c>
      <x:c r="M79" s="129" t="n">
        <x:v>0</x:v>
      </x:c>
      <x:c r="N79" s="129" t="n">
        <x:v>0</x:v>
      </x:c>
      <x:c r="O79" s="129" t="n">
        <x:v>0</x:v>
      </x:c>
      <x:c r="P79" s="129" t="n">
        <x:v>0</x:v>
      </x:c>
      <x:c r="Q79" s="129" t="n">
        <x:v>0</x:v>
      </x:c>
      <x:c r="BD79" s="65" t="s"/>
      <x:c r="BG79" s="65" t="s"/>
      <x:c r="BI79" s="8" t="s"/>
      <x:c r="BJ79" s="67" t="s"/>
      <x:c r="BK79" s="67" t="s"/>
    </x:row>
    <x:row r="80" spans="1:63" hidden="1">
      <x:c r="A80" s="8" t="s"/>
      <x:c r="B80" s="8" t="s"/>
      <x:c r="C80" s="68" t="n">
        <x:v>8179900016</x:v>
      </x:c>
      <x:c r="D80" s="69" t="s"/>
      <x:c r="E80" s="62" t="s">
        <x:v>480</x:v>
      </x:c>
      <x:c r="F80" s="129" t="n">
        <x:v>0</x:v>
      </x:c>
      <x:c r="G80" s="129" t="n">
        <x:v>0</x:v>
      </x:c>
      <x:c r="H80" s="129" t="n">
        <x:v>0</x:v>
      </x:c>
      <x:c r="I80" s="129" t="n">
        <x:v>0</x:v>
      </x:c>
      <x:c r="J80" s="129" t="n">
        <x:v>0</x:v>
      </x:c>
      <x:c r="K80" s="129" t="n">
        <x:v>0</x:v>
      </x:c>
      <x:c r="L80" s="129" t="n">
        <x:v>0</x:v>
      </x:c>
      <x:c r="M80" s="129" t="n">
        <x:v>0</x:v>
      </x:c>
      <x:c r="N80" s="129" t="n">
        <x:v>0</x:v>
      </x:c>
      <x:c r="O80" s="129" t="n">
        <x:v>0</x:v>
      </x:c>
      <x:c r="P80" s="129" t="n">
        <x:v>0</x:v>
      </x:c>
      <x:c r="Q80" s="129" t="n">
        <x:v>0</x:v>
      </x:c>
      <x:c r="BD80" s="65" t="s"/>
      <x:c r="BG80" s="65" t="s"/>
      <x:c r="BI80" s="8" t="s"/>
      <x:c r="BJ80" s="67" t="s"/>
      <x:c r="BK80" s="67" t="s"/>
    </x:row>
    <x:row r="81" spans="1:63" hidden="1">
      <x:c r="A81" s="8" t="s"/>
      <x:c r="B81" s="8" t="s"/>
      <x:c r="C81" s="68" t="n">
        <x:v>8199900999</x:v>
      </x:c>
      <x:c r="D81" s="69" t="s"/>
      <x:c r="E81" s="62" t="s">
        <x:v>481</x:v>
      </x:c>
      <x:c r="F81" s="129" t="n">
        <x:v>0</x:v>
      </x:c>
      <x:c r="G81" s="129" t="n">
        <x:v>0</x:v>
      </x:c>
      <x:c r="H81" s="129" t="n">
        <x:v>0</x:v>
      </x:c>
      <x:c r="I81" s="129" t="n">
        <x:v>0</x:v>
      </x:c>
      <x:c r="J81" s="129" t="n">
        <x:v>0</x:v>
      </x:c>
      <x:c r="K81" s="129" t="n">
        <x:v>0</x:v>
      </x:c>
      <x:c r="L81" s="129" t="n">
        <x:v>0</x:v>
      </x:c>
      <x:c r="M81" s="129" t="n">
        <x:v>0</x:v>
      </x:c>
      <x:c r="N81" s="129" t="n">
        <x:v>0</x:v>
      </x:c>
      <x:c r="O81" s="129" t="n">
        <x:v>0</x:v>
      </x:c>
      <x:c r="P81" s="129" t="n">
        <x:v>0</x:v>
      </x:c>
      <x:c r="Q81" s="129" t="n">
        <x:v>0</x:v>
      </x:c>
      <x:c r="BD81" s="65" t="s"/>
      <x:c r="BG81" s="65" t="s"/>
      <x:c r="BI81" s="8" t="s"/>
      <x:c r="BJ81" s="67" t="s"/>
      <x:c r="BK81" s="67" t="s"/>
    </x:row>
    <x:row r="82" spans="1:63" hidden="1">
      <x:c r="A82" s="8" t="s"/>
      <x:c r="B82" s="8" t="s"/>
      <x:c r="C82" s="68" t="n">
        <x:v>7130000104</x:v>
      </x:c>
      <x:c r="D82" s="69" t="s"/>
      <x:c r="E82" s="62" t="s">
        <x:v>482</x:v>
      </x:c>
      <x:c r="F82" s="129" t="n">
        <x:v>0</x:v>
      </x:c>
      <x:c r="G82" s="129" t="n">
        <x:v>0</x:v>
      </x:c>
      <x:c r="H82" s="129" t="n">
        <x:v>0</x:v>
      </x:c>
      <x:c r="I82" s="129" t="n">
        <x:v>0</x:v>
      </x:c>
      <x:c r="J82" s="129" t="n">
        <x:v>0</x:v>
      </x:c>
      <x:c r="K82" s="129" t="n">
        <x:v>0</x:v>
      </x:c>
      <x:c r="L82" s="129" t="n">
        <x:v>0</x:v>
      </x:c>
      <x:c r="M82" s="129" t="n">
        <x:v>0</x:v>
      </x:c>
      <x:c r="N82" s="129" t="n">
        <x:v>0</x:v>
      </x:c>
      <x:c r="O82" s="129" t="n">
        <x:v>0</x:v>
      </x:c>
      <x:c r="P82" s="129" t="n">
        <x:v>0</x:v>
      </x:c>
      <x:c r="Q82" s="129" t="n">
        <x:v>0</x:v>
      </x:c>
      <x:c r="BD82" s="65" t="s"/>
      <x:c r="BG82" s="65" t="s"/>
      <x:c r="BI82" s="8" t="s"/>
      <x:c r="BJ82" s="67" t="s"/>
      <x:c r="BK82" s="67" t="s"/>
    </x:row>
    <x:row r="83" spans="1:63" hidden="1">
      <x:c r="A83" s="8" t="s"/>
      <x:c r="B83" s="8" t="s"/>
      <x:c r="C83" s="68" t="n">
        <x:v>7130010103</x:v>
      </x:c>
      <x:c r="D83" s="69" t="s"/>
      <x:c r="E83" s="62" t="s">
        <x:v>482</x:v>
      </x:c>
      <x:c r="F83" s="129" t="n">
        <x:v>0</x:v>
      </x:c>
      <x:c r="G83" s="129" t="n">
        <x:v>0</x:v>
      </x:c>
      <x:c r="H83" s="129" t="n">
        <x:v>0</x:v>
      </x:c>
      <x:c r="I83" s="129" t="n">
        <x:v>0</x:v>
      </x:c>
      <x:c r="J83" s="129" t="n">
        <x:v>0</x:v>
      </x:c>
      <x:c r="K83" s="129" t="n">
        <x:v>0</x:v>
      </x:c>
      <x:c r="L83" s="129" t="n">
        <x:v>0</x:v>
      </x:c>
      <x:c r="M83" s="129" t="n">
        <x:v>0</x:v>
      </x:c>
      <x:c r="N83" s="129" t="n">
        <x:v>0</x:v>
      </x:c>
      <x:c r="O83" s="129" t="n">
        <x:v>0</x:v>
      </x:c>
      <x:c r="P83" s="129" t="n">
        <x:v>0</x:v>
      </x:c>
      <x:c r="Q83" s="129" t="n">
        <x:v>0</x:v>
      </x:c>
      <x:c r="BD83" s="65" t="s"/>
      <x:c r="BG83" s="65" t="s"/>
      <x:c r="BI83" s="8" t="s"/>
      <x:c r="BJ83" s="67" t="s"/>
      <x:c r="BK83" s="67" t="s"/>
    </x:row>
    <x:row r="84" spans="1:63" hidden="1">
      <x:c r="A84" s="8" t="s"/>
      <x:c r="B84" s="8" t="s"/>
      <x:c r="C84" s="68" t="n">
        <x:v>8110010103</x:v>
      </x:c>
      <x:c r="D84" s="69" t="s"/>
      <x:c r="E84" s="62" t="s">
        <x:v>482</x:v>
      </x:c>
      <x:c r="F84" s="129" t="n">
        <x:v>0</x:v>
      </x:c>
      <x:c r="G84" s="129" t="n">
        <x:v>0</x:v>
      </x:c>
      <x:c r="H84" s="129" t="n">
        <x:v>0</x:v>
      </x:c>
      <x:c r="I84" s="129" t="n">
        <x:v>0</x:v>
      </x:c>
      <x:c r="J84" s="129" t="n">
        <x:v>0</x:v>
      </x:c>
      <x:c r="K84" s="129" t="n">
        <x:v>0</x:v>
      </x:c>
      <x:c r="L84" s="129" t="n">
        <x:v>0</x:v>
      </x:c>
      <x:c r="M84" s="129" t="n">
        <x:v>0</x:v>
      </x:c>
      <x:c r="N84" s="129" t="n">
        <x:v>0</x:v>
      </x:c>
      <x:c r="O84" s="129" t="n">
        <x:v>0</x:v>
      </x:c>
      <x:c r="P84" s="129" t="n">
        <x:v>0</x:v>
      </x:c>
      <x:c r="Q84" s="129" t="n">
        <x:v>0</x:v>
      </x:c>
      <x:c r="BD84" s="65" t="s"/>
      <x:c r="BG84" s="65" t="s"/>
      <x:c r="BI84" s="8" t="s"/>
      <x:c r="BJ84" s="67" t="s"/>
      <x:c r="BK84" s="67" t="s"/>
    </x:row>
    <x:row r="85" spans="1:63" hidden="1">
      <x:c r="A85" s="8" t="s"/>
      <x:c r="B85" s="8" t="s"/>
      <x:c r="C85" s="68" t="n">
        <x:v>7199900109</x:v>
      </x:c>
      <x:c r="D85" s="69" t="s"/>
      <x:c r="E85" s="62" t="s">
        <x:v>483</x:v>
      </x:c>
      <x:c r="F85" s="129" t="n">
        <x:v>0</x:v>
      </x:c>
      <x:c r="G85" s="129" t="n">
        <x:v>0</x:v>
      </x:c>
      <x:c r="H85" s="129" t="n">
        <x:v>0</x:v>
      </x:c>
      <x:c r="I85" s="129" t="n">
        <x:v>0</x:v>
      </x:c>
      <x:c r="J85" s="129" t="n">
        <x:v>0</x:v>
      </x:c>
      <x:c r="K85" s="129" t="n">
        <x:v>0</x:v>
      </x:c>
      <x:c r="L85" s="129" t="n">
        <x:v>0</x:v>
      </x:c>
      <x:c r="M85" s="129" t="n">
        <x:v>0</x:v>
      </x:c>
      <x:c r="N85" s="129" t="n">
        <x:v>0</x:v>
      </x:c>
      <x:c r="O85" s="129" t="n">
        <x:v>0</x:v>
      </x:c>
      <x:c r="P85" s="129" t="n">
        <x:v>0</x:v>
      </x:c>
      <x:c r="Q85" s="129" t="n">
        <x:v>0</x:v>
      </x:c>
      <x:c r="BD85" s="65" t="s"/>
      <x:c r="BG85" s="65" t="s"/>
      <x:c r="BI85" s="8" t="s"/>
      <x:c r="BJ85" s="67" t="s"/>
      <x:c r="BK85" s="67" t="s"/>
    </x:row>
    <x:row r="86" spans="1:63" hidden="1">
      <x:c r="A86" s="8" t="s"/>
      <x:c r="B86" s="8" t="s"/>
      <x:c r="C86" s="68" t="n">
        <x:v>8199700004</x:v>
      </x:c>
      <x:c r="D86" s="69" t="s"/>
      <x:c r="E86" s="62" t="s">
        <x:v>139</x:v>
      </x:c>
      <x:c r="F86" s="129" t="n">
        <x:v>0</x:v>
      </x:c>
      <x:c r="G86" s="129" t="n">
        <x:v>0</x:v>
      </x:c>
      <x:c r="H86" s="129" t="n">
        <x:v>0</x:v>
      </x:c>
      <x:c r="I86" s="129" t="n">
        <x:v>0</x:v>
      </x:c>
      <x:c r="J86" s="129" t="n">
        <x:v>0</x:v>
      </x:c>
      <x:c r="K86" s="129" t="n">
        <x:v>0</x:v>
      </x:c>
      <x:c r="L86" s="129" t="n">
        <x:v>0</x:v>
      </x:c>
      <x:c r="M86" s="129" t="n">
        <x:v>0</x:v>
      </x:c>
      <x:c r="N86" s="129" t="n">
        <x:v>0</x:v>
      </x:c>
      <x:c r="O86" s="129" t="n">
        <x:v>0</x:v>
      </x:c>
      <x:c r="P86" s="129" t="n">
        <x:v>0</x:v>
      </x:c>
      <x:c r="Q86" s="129" t="n">
        <x:v>0</x:v>
      </x:c>
      <x:c r="BD86" s="65" t="s"/>
      <x:c r="BG86" s="65" t="s"/>
      <x:c r="BI86" s="8" t="s"/>
      <x:c r="BJ86" s="67" t="s"/>
      <x:c r="BK86" s="67" t="s"/>
    </x:row>
    <x:row r="87" spans="1:63" hidden="1">
      <x:c r="A87" s="8" t="s"/>
      <x:c r="B87" s="8" t="s"/>
      <x:c r="C87" s="68" t="n">
        <x:v>8179900006</x:v>
      </x:c>
      <x:c r="D87" s="69" t="s"/>
      <x:c r="E87" s="62" t="s">
        <x:v>484</x:v>
      </x:c>
      <x:c r="F87" s="129" t="n">
        <x:v>0</x:v>
      </x:c>
      <x:c r="G87" s="129" t="n">
        <x:v>0</x:v>
      </x:c>
      <x:c r="H87" s="129" t="n">
        <x:v>0</x:v>
      </x:c>
      <x:c r="I87" s="129" t="n">
        <x:v>0</x:v>
      </x:c>
      <x:c r="J87" s="129" t="n">
        <x:v>0</x:v>
      </x:c>
      <x:c r="K87" s="129" t="n">
        <x:v>0</x:v>
      </x:c>
      <x:c r="L87" s="129" t="n">
        <x:v>0</x:v>
      </x:c>
      <x:c r="M87" s="129" t="n">
        <x:v>0</x:v>
      </x:c>
      <x:c r="N87" s="129" t="n">
        <x:v>0</x:v>
      </x:c>
      <x:c r="O87" s="129" t="n">
        <x:v>0</x:v>
      </x:c>
      <x:c r="P87" s="129" t="n">
        <x:v>0</x:v>
      </x:c>
      <x:c r="Q87" s="129" t="n">
        <x:v>0</x:v>
      </x:c>
      <x:c r="BD87" s="65" t="s"/>
      <x:c r="BG87" s="65" t="s"/>
      <x:c r="BI87" s="8" t="s"/>
      <x:c r="BJ87" s="67" t="s"/>
      <x:c r="BK87" s="67" t="s"/>
    </x:row>
    <x:row r="88" spans="1:63" hidden="1">
      <x:c r="A88" s="8" t="s"/>
      <x:c r="B88" s="8" t="s"/>
      <x:c r="C88" s="68" t="n">
        <x:v>8176300009</x:v>
      </x:c>
      <x:c r="D88" s="69" t="s"/>
      <x:c r="E88" s="62" t="s">
        <x:v>485</x:v>
      </x:c>
      <x:c r="F88" s="129" t="n">
        <x:v>0</x:v>
      </x:c>
      <x:c r="G88" s="129" t="n">
        <x:v>0</x:v>
      </x:c>
      <x:c r="H88" s="129" t="n">
        <x:v>0</x:v>
      </x:c>
      <x:c r="I88" s="129" t="n">
        <x:v>0</x:v>
      </x:c>
      <x:c r="J88" s="129" t="n">
        <x:v>0</x:v>
      </x:c>
      <x:c r="K88" s="129" t="n">
        <x:v>0</x:v>
      </x:c>
      <x:c r="L88" s="129" t="n">
        <x:v>0</x:v>
      </x:c>
      <x:c r="M88" s="129" t="n">
        <x:v>0</x:v>
      </x:c>
      <x:c r="N88" s="129" t="n">
        <x:v>0</x:v>
      </x:c>
      <x:c r="O88" s="129" t="n">
        <x:v>0</x:v>
      </x:c>
      <x:c r="P88" s="129" t="n">
        <x:v>0</x:v>
      </x:c>
      <x:c r="Q88" s="129" t="n">
        <x:v>0</x:v>
      </x:c>
      <x:c r="BD88" s="65" t="s"/>
      <x:c r="BG88" s="65" t="s"/>
      <x:c r="BI88" s="8" t="s"/>
      <x:c r="BJ88" s="67" t="s"/>
      <x:c r="BK88" s="67" t="s"/>
    </x:row>
    <x:row r="89" spans="1:63" hidden="1">
      <x:c r="A89" s="8" t="s"/>
      <x:c r="B89" s="8" t="s"/>
      <x:c r="C89" s="68" t="n">
        <x:v>8175400013</x:v>
      </x:c>
      <x:c r="D89" s="69" t="s"/>
      <x:c r="E89" s="62" t="s">
        <x:v>486</x:v>
      </x:c>
      <x:c r="F89" s="129" t="n">
        <x:v>0</x:v>
      </x:c>
      <x:c r="G89" s="129" t="n">
        <x:v>0</x:v>
      </x:c>
      <x:c r="H89" s="129" t="n">
        <x:v>0</x:v>
      </x:c>
      <x:c r="I89" s="129" t="n">
        <x:v>0</x:v>
      </x:c>
      <x:c r="J89" s="129" t="n">
        <x:v>0</x:v>
      </x:c>
      <x:c r="K89" s="129" t="n">
        <x:v>0</x:v>
      </x:c>
      <x:c r="L89" s="129" t="n">
        <x:v>0</x:v>
      </x:c>
      <x:c r="M89" s="129" t="n">
        <x:v>0</x:v>
      </x:c>
      <x:c r="N89" s="129" t="n">
        <x:v>0</x:v>
      </x:c>
      <x:c r="O89" s="129" t="n">
        <x:v>0</x:v>
      </x:c>
      <x:c r="P89" s="129" t="n">
        <x:v>0</x:v>
      </x:c>
      <x:c r="Q89" s="129" t="n">
        <x:v>0</x:v>
      </x:c>
      <x:c r="BD89" s="65" t="s"/>
      <x:c r="BG89" s="65" t="s"/>
      <x:c r="BI89" s="8" t="s"/>
      <x:c r="BJ89" s="67" t="s"/>
      <x:c r="BK89" s="67" t="s"/>
    </x:row>
    <x:row r="90" spans="1:63" hidden="1">
      <x:c r="A90" s="8" t="s"/>
      <x:c r="B90" s="8" t="s"/>
      <x:c r="C90" s="68" t="n">
        <x:v>8176300013</x:v>
      </x:c>
      <x:c r="D90" s="69" t="s"/>
      <x:c r="E90" s="62" t="s">
        <x:v>487</x:v>
      </x:c>
      <x:c r="F90" s="129" t="n">
        <x:v>0</x:v>
      </x:c>
      <x:c r="G90" s="129" t="n">
        <x:v>0</x:v>
      </x:c>
      <x:c r="H90" s="129" t="n">
        <x:v>0</x:v>
      </x:c>
      <x:c r="I90" s="129" t="n">
        <x:v>0</x:v>
      </x:c>
      <x:c r="J90" s="129" t="n">
        <x:v>0</x:v>
      </x:c>
      <x:c r="K90" s="129" t="n">
        <x:v>0</x:v>
      </x:c>
      <x:c r="L90" s="129" t="n">
        <x:v>0</x:v>
      </x:c>
      <x:c r="M90" s="129" t="n">
        <x:v>0</x:v>
      </x:c>
      <x:c r="N90" s="129" t="n">
        <x:v>0</x:v>
      </x:c>
      <x:c r="O90" s="129" t="n">
        <x:v>0</x:v>
      </x:c>
      <x:c r="P90" s="129" t="n">
        <x:v>0</x:v>
      </x:c>
      <x:c r="Q90" s="129" t="n">
        <x:v>0</x:v>
      </x:c>
      <x:c r="BD90" s="65" t="s"/>
      <x:c r="BG90" s="65" t="s"/>
      <x:c r="BI90" s="8" t="s"/>
      <x:c r="BJ90" s="67" t="s"/>
      <x:c r="BK90" s="67" t="s"/>
    </x:row>
    <x:row r="91" spans="1:63" hidden="1">
      <x:c r="A91" s="8" t="s"/>
      <x:c r="B91" s="8" t="s"/>
      <x:c r="C91" s="68" t="n">
        <x:v>8176300015</x:v>
      </x:c>
      <x:c r="D91" s="69" t="s"/>
      <x:c r="E91" s="62" t="s">
        <x:v>488</x:v>
      </x:c>
      <x:c r="F91" s="129" t="n">
        <x:v>0</x:v>
      </x:c>
      <x:c r="G91" s="129" t="n">
        <x:v>0</x:v>
      </x:c>
      <x:c r="H91" s="129" t="n">
        <x:v>0</x:v>
      </x:c>
      <x:c r="I91" s="129" t="n">
        <x:v>0</x:v>
      </x:c>
      <x:c r="J91" s="129" t="n">
        <x:v>0</x:v>
      </x:c>
      <x:c r="K91" s="129" t="n">
        <x:v>0</x:v>
      </x:c>
      <x:c r="L91" s="129" t="n">
        <x:v>0</x:v>
      </x:c>
      <x:c r="M91" s="129" t="n">
        <x:v>0</x:v>
      </x:c>
      <x:c r="N91" s="129" t="n">
        <x:v>0</x:v>
      </x:c>
      <x:c r="O91" s="129" t="n">
        <x:v>0</x:v>
      </x:c>
      <x:c r="P91" s="129" t="n">
        <x:v>0</x:v>
      </x:c>
      <x:c r="Q91" s="129" t="n">
        <x:v>0</x:v>
      </x:c>
      <x:c r="BD91" s="65" t="s"/>
      <x:c r="BG91" s="65" t="s"/>
      <x:c r="BI91" s="8" t="s"/>
      <x:c r="BJ91" s="67" t="s"/>
      <x:c r="BK91" s="67" t="s"/>
    </x:row>
    <x:row r="92" spans="1:63" hidden="1">
      <x:c r="A92" s="8" t="s"/>
      <x:c r="B92" s="8" t="s"/>
      <x:c r="C92" s="68" t="n">
        <x:v>8176900001</x:v>
      </x:c>
      <x:c r="D92" s="69" t="s"/>
      <x:c r="E92" s="62" t="s">
        <x:v>489</x:v>
      </x:c>
      <x:c r="F92" s="129" t="n">
        <x:v>0</x:v>
      </x:c>
      <x:c r="G92" s="129" t="n">
        <x:v>0</x:v>
      </x:c>
      <x:c r="H92" s="129" t="n">
        <x:v>0</x:v>
      </x:c>
      <x:c r="I92" s="129" t="n">
        <x:v>0</x:v>
      </x:c>
      <x:c r="J92" s="129" t="n">
        <x:v>0</x:v>
      </x:c>
      <x:c r="K92" s="129" t="n">
        <x:v>0</x:v>
      </x:c>
      <x:c r="L92" s="129" t="n">
        <x:v>0</x:v>
      </x:c>
      <x:c r="M92" s="129" t="n">
        <x:v>0</x:v>
      </x:c>
      <x:c r="N92" s="129" t="n">
        <x:v>0</x:v>
      </x:c>
      <x:c r="O92" s="129" t="n">
        <x:v>0</x:v>
      </x:c>
      <x:c r="P92" s="129" t="n">
        <x:v>0</x:v>
      </x:c>
      <x:c r="Q92" s="129" t="n">
        <x:v>0</x:v>
      </x:c>
      <x:c r="BD92" s="65" t="s"/>
      <x:c r="BG92" s="65" t="s"/>
      <x:c r="BI92" s="8" t="s"/>
      <x:c r="BJ92" s="67" t="s"/>
      <x:c r="BK92" s="67" t="s"/>
    </x:row>
    <x:row r="93" spans="1:63" hidden="1">
      <x:c r="A93" s="8" t="s"/>
      <x:c r="B93" s="8" t="s"/>
      <x:c r="C93" s="68" t="n">
        <x:v>8123000003</x:v>
      </x:c>
      <x:c r="D93" s="69" t="s"/>
      <x:c r="E93" s="62" t="s">
        <x:v>490</x:v>
      </x:c>
      <x:c r="F93" s="129" t="n">
        <x:v>0</x:v>
      </x:c>
      <x:c r="G93" s="129" t="n">
        <x:v>0</x:v>
      </x:c>
      <x:c r="H93" s="129" t="n">
        <x:v>0</x:v>
      </x:c>
      <x:c r="I93" s="129" t="n">
        <x:v>0</x:v>
      </x:c>
      <x:c r="J93" s="129" t="n">
        <x:v>0</x:v>
      </x:c>
      <x:c r="K93" s="129" t="n">
        <x:v>0</x:v>
      </x:c>
      <x:c r="L93" s="129" t="n">
        <x:v>0</x:v>
      </x:c>
      <x:c r="M93" s="129" t="n">
        <x:v>0</x:v>
      </x:c>
      <x:c r="N93" s="129" t="n">
        <x:v>0</x:v>
      </x:c>
      <x:c r="O93" s="129" t="n">
        <x:v>0</x:v>
      </x:c>
      <x:c r="P93" s="129" t="n">
        <x:v>0</x:v>
      </x:c>
      <x:c r="Q93" s="129" t="n">
        <x:v>0</x:v>
      </x:c>
      <x:c r="BD93" s="65" t="s"/>
      <x:c r="BG93" s="65" t="s"/>
      <x:c r="BI93" s="8" t="s"/>
      <x:c r="BJ93" s="67" t="s"/>
      <x:c r="BK93" s="67" t="s"/>
    </x:row>
    <x:row r="94" spans="1:63" hidden="1">
      <x:c r="A94" s="8" t="s"/>
      <x:c r="B94" s="8" t="s"/>
      <x:c r="C94" s="68" t="n">
        <x:v>8123000004</x:v>
      </x:c>
      <x:c r="D94" s="69" t="s"/>
      <x:c r="E94" s="62" t="s">
        <x:v>491</x:v>
      </x:c>
      <x:c r="F94" s="129" t="n">
        <x:v>0</x:v>
      </x:c>
      <x:c r="G94" s="129" t="n">
        <x:v>0</x:v>
      </x:c>
      <x:c r="H94" s="129" t="n">
        <x:v>0</x:v>
      </x:c>
      <x:c r="I94" s="129" t="n">
        <x:v>0</x:v>
      </x:c>
      <x:c r="J94" s="129" t="n">
        <x:v>0</x:v>
      </x:c>
      <x:c r="K94" s="129" t="n">
        <x:v>0</x:v>
      </x:c>
      <x:c r="L94" s="129" t="n">
        <x:v>0</x:v>
      </x:c>
      <x:c r="M94" s="129" t="n">
        <x:v>0</x:v>
      </x:c>
      <x:c r="N94" s="129" t="n">
        <x:v>0</x:v>
      </x:c>
      <x:c r="O94" s="129" t="n">
        <x:v>0</x:v>
      </x:c>
      <x:c r="P94" s="129" t="n">
        <x:v>0</x:v>
      </x:c>
      <x:c r="Q94" s="129" t="n">
        <x:v>0</x:v>
      </x:c>
      <x:c r="BD94" s="65" t="s"/>
      <x:c r="BG94" s="65" t="s"/>
      <x:c r="BI94" s="8" t="s"/>
      <x:c r="BJ94" s="67" t="s"/>
      <x:c r="BK94" s="67" t="s"/>
    </x:row>
    <x:row r="95" spans="1:63" hidden="1">
      <x:c r="A95" s="8" t="s"/>
      <x:c r="B95" s="8" t="s"/>
      <x:c r="C95" s="68" t="n">
        <x:v>8123000005</x:v>
      </x:c>
      <x:c r="D95" s="69" t="s"/>
      <x:c r="E95" s="62" t="s">
        <x:v>492</x:v>
      </x:c>
      <x:c r="F95" s="129" t="n">
        <x:v>0</x:v>
      </x:c>
      <x:c r="G95" s="129" t="n">
        <x:v>0</x:v>
      </x:c>
      <x:c r="H95" s="129" t="n">
        <x:v>0</x:v>
      </x:c>
      <x:c r="I95" s="129" t="n">
        <x:v>0</x:v>
      </x:c>
      <x:c r="J95" s="129" t="n">
        <x:v>0</x:v>
      </x:c>
      <x:c r="K95" s="129" t="n">
        <x:v>0</x:v>
      </x:c>
      <x:c r="L95" s="129" t="n">
        <x:v>0</x:v>
      </x:c>
      <x:c r="M95" s="129" t="n">
        <x:v>0</x:v>
      </x:c>
      <x:c r="N95" s="129" t="n">
        <x:v>0</x:v>
      </x:c>
      <x:c r="O95" s="129" t="n">
        <x:v>0</x:v>
      </x:c>
      <x:c r="P95" s="129" t="n">
        <x:v>0</x:v>
      </x:c>
      <x:c r="Q95" s="129" t="n">
        <x:v>0</x:v>
      </x:c>
      <x:c r="BD95" s="65" t="s"/>
      <x:c r="BG95" s="65" t="s"/>
      <x:c r="BI95" s="8" t="s"/>
      <x:c r="BJ95" s="67" t="s"/>
      <x:c r="BK95" s="67" t="s"/>
    </x:row>
    <x:row r="96" spans="1:63" hidden="1">
      <x:c r="A96" s="8" t="s"/>
      <x:c r="B96" s="8" t="s"/>
      <x:c r="C96" s="68" t="n">
        <x:v>8123000006</x:v>
      </x:c>
      <x:c r="D96" s="69" t="s"/>
      <x:c r="E96" s="62" t="s">
        <x:v>493</x:v>
      </x:c>
      <x:c r="F96" s="129" t="n">
        <x:v>0</x:v>
      </x:c>
      <x:c r="G96" s="129" t="n">
        <x:v>0</x:v>
      </x:c>
      <x:c r="H96" s="129" t="n">
        <x:v>0</x:v>
      </x:c>
      <x:c r="I96" s="129" t="n">
        <x:v>0</x:v>
      </x:c>
      <x:c r="J96" s="129" t="n">
        <x:v>0</x:v>
      </x:c>
      <x:c r="K96" s="129" t="n">
        <x:v>0</x:v>
      </x:c>
      <x:c r="L96" s="129" t="n">
        <x:v>0</x:v>
      </x:c>
      <x:c r="M96" s="129" t="n">
        <x:v>0</x:v>
      </x:c>
      <x:c r="N96" s="129" t="n">
        <x:v>0</x:v>
      </x:c>
      <x:c r="O96" s="129" t="n">
        <x:v>0</x:v>
      </x:c>
      <x:c r="P96" s="129" t="n">
        <x:v>0</x:v>
      </x:c>
      <x:c r="Q96" s="129" t="n">
        <x:v>0</x:v>
      </x:c>
      <x:c r="BD96" s="65" t="s"/>
      <x:c r="BG96" s="65" t="s"/>
      <x:c r="BI96" s="8" t="s"/>
      <x:c r="BJ96" s="67" t="s"/>
      <x:c r="BK96" s="67" t="s"/>
    </x:row>
    <x:row r="97" spans="1:63" hidden="1">
      <x:c r="A97" s="8" t="s"/>
      <x:c r="B97" s="8" t="s"/>
      <x:c r="C97" s="68" t="n">
        <x:v>8199900005</x:v>
      </x:c>
      <x:c r="D97" s="69" t="s"/>
      <x:c r="E97" s="62" t="s">
        <x:v>494</x:v>
      </x:c>
      <x:c r="F97" s="129" t="n">
        <x:v>0</x:v>
      </x:c>
      <x:c r="G97" s="129" t="n">
        <x:v>0</x:v>
      </x:c>
      <x:c r="H97" s="129" t="n">
        <x:v>0</x:v>
      </x:c>
      <x:c r="I97" s="129" t="n">
        <x:v>0</x:v>
      </x:c>
      <x:c r="J97" s="129" t="n">
        <x:v>0</x:v>
      </x:c>
      <x:c r="K97" s="129" t="n">
        <x:v>0</x:v>
      </x:c>
      <x:c r="L97" s="129" t="n">
        <x:v>0</x:v>
      </x:c>
      <x:c r="M97" s="129" t="n">
        <x:v>0</x:v>
      </x:c>
      <x:c r="N97" s="129" t="n">
        <x:v>0</x:v>
      </x:c>
      <x:c r="O97" s="129" t="n">
        <x:v>0</x:v>
      </x:c>
      <x:c r="P97" s="129" t="n">
        <x:v>0</x:v>
      </x:c>
      <x:c r="Q97" s="129" t="n">
        <x:v>0</x:v>
      </x:c>
      <x:c r="BD97" s="65" t="s"/>
      <x:c r="BG97" s="65" t="s"/>
      <x:c r="BI97" s="8" t="s"/>
      <x:c r="BJ97" s="67" t="s"/>
      <x:c r="BK97" s="67" t="s"/>
    </x:row>
    <x:row r="98" spans="1:63" hidden="1">
      <x:c r="A98" s="8" t="s"/>
      <x:c r="B98" s="8" t="s"/>
      <x:c r="C98" s="68" t="n">
        <x:v>8179900017</x:v>
      </x:c>
      <x:c r="D98" s="69" t="s"/>
      <x:c r="E98" s="62" t="s">
        <x:v>495</x:v>
      </x:c>
      <x:c r="F98" s="129" t="n">
        <x:v>0</x:v>
      </x:c>
      <x:c r="G98" s="129" t="n">
        <x:v>0</x:v>
      </x:c>
      <x:c r="H98" s="129" t="n">
        <x:v>0</x:v>
      </x:c>
      <x:c r="I98" s="129" t="n">
        <x:v>0</x:v>
      </x:c>
      <x:c r="J98" s="129" t="n">
        <x:v>0</x:v>
      </x:c>
      <x:c r="K98" s="129" t="n">
        <x:v>0</x:v>
      </x:c>
      <x:c r="L98" s="129" t="n">
        <x:v>0</x:v>
      </x:c>
      <x:c r="M98" s="129" t="n">
        <x:v>0</x:v>
      </x:c>
      <x:c r="N98" s="129" t="n">
        <x:v>0</x:v>
      </x:c>
      <x:c r="O98" s="129" t="n">
        <x:v>0</x:v>
      </x:c>
      <x:c r="P98" s="129" t="n">
        <x:v>0</x:v>
      </x:c>
      <x:c r="Q98" s="129" t="n">
        <x:v>0</x:v>
      </x:c>
      <x:c r="BD98" s="65" t="s"/>
      <x:c r="BG98" s="65" t="s"/>
      <x:c r="BI98" s="8" t="s"/>
      <x:c r="BJ98" s="67" t="s"/>
      <x:c r="BK98" s="67" t="s"/>
    </x:row>
    <x:row r="99" spans="1:63" hidden="1">
      <x:c r="A99" s="8" t="s"/>
      <x:c r="B99" s="8" t="s"/>
      <x:c r="C99" s="68" t="n">
        <x:v>8179900018</x:v>
      </x:c>
      <x:c r="D99" s="69" t="s"/>
      <x:c r="E99" s="62" t="s">
        <x:v>496</x:v>
      </x:c>
      <x:c r="F99" s="129" t="n">
        <x:v>0</x:v>
      </x:c>
      <x:c r="G99" s="129" t="n">
        <x:v>0</x:v>
      </x:c>
      <x:c r="H99" s="129" t="n">
        <x:v>0</x:v>
      </x:c>
      <x:c r="I99" s="129" t="n">
        <x:v>0</x:v>
      </x:c>
      <x:c r="J99" s="129" t="n">
        <x:v>0</x:v>
      </x:c>
      <x:c r="K99" s="129" t="n">
        <x:v>0</x:v>
      </x:c>
      <x:c r="L99" s="129" t="n">
        <x:v>0</x:v>
      </x:c>
      <x:c r="M99" s="129" t="n">
        <x:v>0</x:v>
      </x:c>
      <x:c r="N99" s="129" t="n">
        <x:v>0</x:v>
      </x:c>
      <x:c r="O99" s="129" t="n">
        <x:v>0</x:v>
      </x:c>
      <x:c r="P99" s="129" t="n">
        <x:v>0</x:v>
      </x:c>
      <x:c r="Q99" s="129" t="n">
        <x:v>0</x:v>
      </x:c>
      <x:c r="BD99" s="65" t="s"/>
      <x:c r="BG99" s="65" t="s"/>
      <x:c r="BI99" s="8" t="s"/>
      <x:c r="BJ99" s="67" t="s"/>
      <x:c r="BK99" s="67" t="s"/>
    </x:row>
    <x:row r="100" spans="1:63" hidden="1">
      <x:c r="A100" s="8" t="s"/>
      <x:c r="B100" s="8" t="s"/>
      <x:c r="C100" s="68" t="n">
        <x:v>8179900019</x:v>
      </x:c>
      <x:c r="D100" s="69" t="s"/>
      <x:c r="E100" s="62" t="s">
        <x:v>497</x:v>
      </x:c>
      <x:c r="F100" s="129" t="n">
        <x:v>0</x:v>
      </x:c>
      <x:c r="G100" s="129" t="n">
        <x:v>0</x:v>
      </x:c>
      <x:c r="H100" s="129" t="n">
        <x:v>0</x:v>
      </x:c>
      <x:c r="I100" s="129" t="n">
        <x:v>0</x:v>
      </x:c>
      <x:c r="J100" s="129" t="n">
        <x:v>0</x:v>
      </x:c>
      <x:c r="K100" s="129" t="n">
        <x:v>0</x:v>
      </x:c>
      <x:c r="L100" s="129" t="n">
        <x:v>0</x:v>
      </x:c>
      <x:c r="M100" s="129" t="n">
        <x:v>0</x:v>
      </x:c>
      <x:c r="N100" s="129" t="n">
        <x:v>0</x:v>
      </x:c>
      <x:c r="O100" s="129" t="n">
        <x:v>0</x:v>
      </x:c>
      <x:c r="P100" s="129" t="n">
        <x:v>0</x:v>
      </x:c>
      <x:c r="Q100" s="129" t="n">
        <x:v>0</x:v>
      </x:c>
      <x:c r="BD100" s="65" t="s"/>
      <x:c r="BG100" s="65" t="s"/>
      <x:c r="BI100" s="8" t="s"/>
      <x:c r="BJ100" s="67" t="s"/>
      <x:c r="BK100" s="67" t="s"/>
    </x:row>
    <x:row r="101" spans="1:63" hidden="1">
      <x:c r="A101" s="8" t="s"/>
      <x:c r="B101" s="8" t="s"/>
      <x:c r="C101" s="68" t="s">
        <x:v>765</x:v>
      </x:c>
      <x:c r="D101" s="69" t="s"/>
      <x:c r="E101" s="62" t="s">
        <x:v>766</x:v>
      </x:c>
      <x:c r="F101" s="129" t="n">
        <x:v>0</x:v>
      </x:c>
      <x:c r="G101" s="129" t="n">
        <x:v>0</x:v>
      </x:c>
      <x:c r="H101" s="129" t="n">
        <x:v>0</x:v>
      </x:c>
      <x:c r="I101" s="129" t="n">
        <x:v>0</x:v>
      </x:c>
      <x:c r="J101" s="129" t="n">
        <x:v>0</x:v>
      </x:c>
      <x:c r="K101" s="129" t="n">
        <x:v>0</x:v>
      </x:c>
      <x:c r="L101" s="129" t="n">
        <x:v>0</x:v>
      </x:c>
      <x:c r="M101" s="129" t="n">
        <x:v>0</x:v>
      </x:c>
      <x:c r="N101" s="129" t="n">
        <x:v>0</x:v>
      </x:c>
      <x:c r="O101" s="129" t="n">
        <x:v>0</x:v>
      </x:c>
      <x:c r="P101" s="129" t="n">
        <x:v>0</x:v>
      </x:c>
      <x:c r="Q101" s="129" t="n">
        <x:v>0</x:v>
      </x:c>
      <x:c r="BD101" s="65" t="s"/>
      <x:c r="BG101" s="65" t="s"/>
      <x:c r="BI101" s="8" t="s"/>
      <x:c r="BJ101" s="67" t="s"/>
      <x:c r="BK101" s="67" t="s"/>
    </x:row>
    <x:row r="102" spans="1:63" hidden="1">
      <x:c r="A102" s="8" t="s"/>
      <x:c r="B102" s="8" t="s"/>
      <x:c r="C102" s="68" t="n">
        <x:v>8175700002</x:v>
      </x:c>
      <x:c r="D102" s="69" t="s"/>
      <x:c r="E102" s="62" t="s">
        <x:v>499</x:v>
      </x:c>
      <x:c r="F102" s="129" t="n">
        <x:v>0</x:v>
      </x:c>
      <x:c r="G102" s="129" t="n">
        <x:v>0</x:v>
      </x:c>
      <x:c r="H102" s="129" t="n">
        <x:v>0</x:v>
      </x:c>
      <x:c r="I102" s="129" t="n">
        <x:v>0</x:v>
      </x:c>
      <x:c r="J102" s="129" t="n">
        <x:v>0</x:v>
      </x:c>
      <x:c r="K102" s="129" t="n">
        <x:v>0</x:v>
      </x:c>
      <x:c r="L102" s="129" t="n">
        <x:v>0</x:v>
      </x:c>
      <x:c r="M102" s="129" t="n">
        <x:v>0</x:v>
      </x:c>
      <x:c r="N102" s="129" t="n">
        <x:v>0</x:v>
      </x:c>
      <x:c r="O102" s="129" t="n">
        <x:v>0</x:v>
      </x:c>
      <x:c r="P102" s="129" t="n">
        <x:v>0</x:v>
      </x:c>
      <x:c r="Q102" s="129" t="n">
        <x:v>0</x:v>
      </x:c>
      <x:c r="BD102" s="65" t="s"/>
      <x:c r="BG102" s="65" t="s"/>
      <x:c r="BI102" s="8" t="s"/>
      <x:c r="BJ102" s="67" t="s"/>
      <x:c r="BK102" s="67" t="s"/>
    </x:row>
    <x:row r="103" spans="1:63" hidden="1">
      <x:c r="A103" s="8" t="s"/>
      <x:c r="B103" s="8" t="s"/>
      <x:c r="C103" s="68" t="n">
        <x:v>8175700003</x:v>
      </x:c>
      <x:c r="D103" s="69" t="s"/>
      <x:c r="E103" s="62" t="s">
        <x:v>500</x:v>
      </x:c>
      <x:c r="F103" s="129" t="n">
        <x:v>0</x:v>
      </x:c>
      <x:c r="G103" s="129" t="n">
        <x:v>0</x:v>
      </x:c>
      <x:c r="H103" s="129" t="n">
        <x:v>0</x:v>
      </x:c>
      <x:c r="I103" s="129" t="n">
        <x:v>0</x:v>
      </x:c>
      <x:c r="J103" s="129" t="n">
        <x:v>0</x:v>
      </x:c>
      <x:c r="K103" s="129" t="n">
        <x:v>0</x:v>
      </x:c>
      <x:c r="L103" s="129" t="n">
        <x:v>0</x:v>
      </x:c>
      <x:c r="M103" s="129" t="n">
        <x:v>0</x:v>
      </x:c>
      <x:c r="N103" s="129" t="n">
        <x:v>0</x:v>
      </x:c>
      <x:c r="O103" s="129" t="n">
        <x:v>0</x:v>
      </x:c>
      <x:c r="P103" s="129" t="n">
        <x:v>0</x:v>
      </x:c>
      <x:c r="Q103" s="129" t="n">
        <x:v>0</x:v>
      </x:c>
      <x:c r="BD103" s="65" t="s"/>
      <x:c r="BG103" s="65" t="s"/>
      <x:c r="BI103" s="8" t="s"/>
      <x:c r="BJ103" s="67" t="s"/>
      <x:c r="BK103" s="67" t="s"/>
    </x:row>
    <x:row r="104" spans="1:63" hidden="1">
      <x:c r="A104" s="8" t="s"/>
      <x:c r="B104" s="8" t="s"/>
      <x:c r="C104" s="68" t="n">
        <x:v>8179900011</x:v>
      </x:c>
      <x:c r="D104" s="69" t="s"/>
      <x:c r="E104" s="62" t="s">
        <x:v>501</x:v>
      </x:c>
      <x:c r="F104" s="129" t="n">
        <x:v>0</x:v>
      </x:c>
      <x:c r="G104" s="129" t="n">
        <x:v>0</x:v>
      </x:c>
      <x:c r="H104" s="129" t="n">
        <x:v>0</x:v>
      </x:c>
      <x:c r="I104" s="129" t="n">
        <x:v>0</x:v>
      </x:c>
      <x:c r="J104" s="129" t="n">
        <x:v>0</x:v>
      </x:c>
      <x:c r="K104" s="129" t="n">
        <x:v>0</x:v>
      </x:c>
      <x:c r="L104" s="129" t="n">
        <x:v>0</x:v>
      </x:c>
      <x:c r="M104" s="129" t="n">
        <x:v>0</x:v>
      </x:c>
      <x:c r="N104" s="129" t="n">
        <x:v>0</x:v>
      </x:c>
      <x:c r="O104" s="129" t="n">
        <x:v>0</x:v>
      </x:c>
      <x:c r="P104" s="129" t="n">
        <x:v>0</x:v>
      </x:c>
      <x:c r="Q104" s="129" t="n">
        <x:v>0</x:v>
      </x:c>
      <x:c r="BD104" s="65" t="s"/>
      <x:c r="BG104" s="65" t="s"/>
      <x:c r="BI104" s="8" t="s"/>
      <x:c r="BJ104" s="67" t="s"/>
      <x:c r="BK104" s="67" t="s"/>
    </x:row>
    <x:row r="105" spans="1:63" hidden="1">
      <x:c r="A105" s="8" t="s"/>
      <x:c r="B105" s="8" t="s"/>
      <x:c r="C105" s="68" t="n">
        <x:v>8179900012</x:v>
      </x:c>
      <x:c r="D105" s="69" t="s"/>
      <x:c r="E105" s="62" t="s">
        <x:v>502</x:v>
      </x:c>
      <x:c r="F105" s="129" t="n">
        <x:v>0</x:v>
      </x:c>
      <x:c r="G105" s="129" t="n">
        <x:v>0</x:v>
      </x:c>
      <x:c r="H105" s="129" t="n">
        <x:v>0</x:v>
      </x:c>
      <x:c r="I105" s="129" t="n">
        <x:v>0</x:v>
      </x:c>
      <x:c r="J105" s="129" t="n">
        <x:v>0</x:v>
      </x:c>
      <x:c r="K105" s="129" t="n">
        <x:v>0</x:v>
      </x:c>
      <x:c r="L105" s="129" t="n">
        <x:v>0</x:v>
      </x:c>
      <x:c r="M105" s="129" t="n">
        <x:v>0</x:v>
      </x:c>
      <x:c r="N105" s="129" t="n">
        <x:v>0</x:v>
      </x:c>
      <x:c r="O105" s="129" t="n">
        <x:v>0</x:v>
      </x:c>
      <x:c r="P105" s="129" t="n">
        <x:v>0</x:v>
      </x:c>
      <x:c r="Q105" s="129" t="n">
        <x:v>0</x:v>
      </x:c>
      <x:c r="BD105" s="65" t="s"/>
      <x:c r="BG105" s="65" t="s"/>
      <x:c r="BI105" s="8" t="s"/>
      <x:c r="BJ105" s="67" t="s"/>
      <x:c r="BK105" s="67" t="s"/>
    </x:row>
    <x:row r="106" spans="1:63" hidden="1">
      <x:c r="A106" s="8" t="s"/>
      <x:c r="B106" s="8" t="s"/>
      <x:c r="C106" s="68" t="n">
        <x:v>8179900013</x:v>
      </x:c>
      <x:c r="D106" s="69" t="s"/>
      <x:c r="E106" s="62" t="s">
        <x:v>503</x:v>
      </x:c>
      <x:c r="F106" s="129" t="n">
        <x:v>0</x:v>
      </x:c>
      <x:c r="G106" s="129" t="n">
        <x:v>0</x:v>
      </x:c>
      <x:c r="H106" s="129" t="n">
        <x:v>0</x:v>
      </x:c>
      <x:c r="I106" s="129" t="n">
        <x:v>0</x:v>
      </x:c>
      <x:c r="J106" s="129" t="n">
        <x:v>0</x:v>
      </x:c>
      <x:c r="K106" s="129" t="n">
        <x:v>0</x:v>
      </x:c>
      <x:c r="L106" s="129" t="n">
        <x:v>0</x:v>
      </x:c>
      <x:c r="M106" s="129" t="n">
        <x:v>0</x:v>
      </x:c>
      <x:c r="N106" s="129" t="n">
        <x:v>0</x:v>
      </x:c>
      <x:c r="O106" s="129" t="n">
        <x:v>0</x:v>
      </x:c>
      <x:c r="P106" s="129" t="n">
        <x:v>0</x:v>
      </x:c>
      <x:c r="Q106" s="129" t="n">
        <x:v>0</x:v>
      </x:c>
      <x:c r="BD106" s="65" t="s"/>
      <x:c r="BG106" s="65" t="s"/>
      <x:c r="BI106" s="8" t="s"/>
      <x:c r="BJ106" s="67" t="s"/>
      <x:c r="BK106" s="67" t="s"/>
    </x:row>
    <x:row r="107" spans="1:63" hidden="1">
      <x:c r="A107" s="8" t="s"/>
      <x:c r="B107" s="8" t="s"/>
      <x:c r="C107" s="68" t="n">
        <x:v>8179900014</x:v>
      </x:c>
      <x:c r="D107" s="69" t="s"/>
      <x:c r="E107" s="62" t="s">
        <x:v>504</x:v>
      </x:c>
      <x:c r="F107" s="129" t="n">
        <x:v>0</x:v>
      </x:c>
      <x:c r="G107" s="129" t="n">
        <x:v>0</x:v>
      </x:c>
      <x:c r="H107" s="129" t="n">
        <x:v>0</x:v>
      </x:c>
      <x:c r="I107" s="129" t="n">
        <x:v>0</x:v>
      </x:c>
      <x:c r="J107" s="129" t="n">
        <x:v>0</x:v>
      </x:c>
      <x:c r="K107" s="129" t="n">
        <x:v>0</x:v>
      </x:c>
      <x:c r="L107" s="129" t="n">
        <x:v>0</x:v>
      </x:c>
      <x:c r="M107" s="129" t="n">
        <x:v>0</x:v>
      </x:c>
      <x:c r="N107" s="129" t="n">
        <x:v>0</x:v>
      </x:c>
      <x:c r="O107" s="129" t="n">
        <x:v>0</x:v>
      </x:c>
      <x:c r="P107" s="129" t="n">
        <x:v>0</x:v>
      </x:c>
      <x:c r="Q107" s="129" t="n">
        <x:v>0</x:v>
      </x:c>
      <x:c r="BD107" s="65" t="s"/>
      <x:c r="BG107" s="65" t="s"/>
      <x:c r="BI107" s="8" t="s"/>
      <x:c r="BJ107" s="67" t="s"/>
      <x:c r="BK107" s="67" t="s"/>
    </x:row>
    <x:row r="108" spans="1:63" hidden="1">
      <x:c r="A108" s="8" t="s"/>
      <x:c r="B108" s="8" t="s"/>
      <x:c r="C108" s="68" t="n">
        <x:v>8179900024</x:v>
      </x:c>
      <x:c r="D108" s="69" t="s"/>
      <x:c r="E108" s="62" t="s">
        <x:v>505</x:v>
      </x:c>
      <x:c r="F108" s="129" t="n">
        <x:v>0</x:v>
      </x:c>
      <x:c r="G108" s="129" t="n">
        <x:v>0</x:v>
      </x:c>
      <x:c r="H108" s="129" t="n">
        <x:v>0</x:v>
      </x:c>
      <x:c r="I108" s="129" t="n">
        <x:v>0</x:v>
      </x:c>
      <x:c r="J108" s="129" t="n">
        <x:v>0</x:v>
      </x:c>
      <x:c r="K108" s="129" t="n">
        <x:v>0</x:v>
      </x:c>
      <x:c r="L108" s="129" t="n">
        <x:v>0</x:v>
      </x:c>
      <x:c r="M108" s="129" t="n">
        <x:v>0</x:v>
      </x:c>
      <x:c r="N108" s="129" t="n">
        <x:v>0</x:v>
      </x:c>
      <x:c r="O108" s="129" t="n">
        <x:v>0</x:v>
      </x:c>
      <x:c r="P108" s="129" t="n">
        <x:v>0</x:v>
      </x:c>
      <x:c r="Q108" s="129" t="n">
        <x:v>0</x:v>
      </x:c>
      <x:c r="BD108" s="65" t="s"/>
      <x:c r="BG108" s="65" t="s"/>
      <x:c r="BI108" s="8" t="s"/>
      <x:c r="BJ108" s="67" t="s"/>
      <x:c r="BK108" s="67" t="s"/>
    </x:row>
    <x:row r="109" spans="1:63" hidden="1">
      <x:c r="A109" s="8" t="s"/>
      <x:c r="B109" s="8" t="s"/>
      <x:c r="C109" s="68" t="s">
        <x:v>506</x:v>
      </x:c>
      <x:c r="D109" s="69" t="s"/>
      <x:c r="E109" s="62" t="s">
        <x:v>507</x:v>
      </x:c>
      <x:c r="F109" s="129" t="n">
        <x:v>0</x:v>
      </x:c>
      <x:c r="G109" s="129" t="n">
        <x:v>0</x:v>
      </x:c>
      <x:c r="H109" s="129" t="n">
        <x:v>0</x:v>
      </x:c>
      <x:c r="I109" s="129" t="n">
        <x:v>0</x:v>
      </x:c>
      <x:c r="J109" s="129" t="n">
        <x:v>0</x:v>
      </x:c>
      <x:c r="K109" s="129" t="n">
        <x:v>0</x:v>
      </x:c>
      <x:c r="L109" s="129" t="n">
        <x:v>0</x:v>
      </x:c>
      <x:c r="M109" s="129" t="n">
        <x:v>0</x:v>
      </x:c>
      <x:c r="N109" s="129" t="n">
        <x:v>0</x:v>
      </x:c>
      <x:c r="O109" s="129" t="n">
        <x:v>0</x:v>
      </x:c>
      <x:c r="P109" s="129" t="n">
        <x:v>0</x:v>
      </x:c>
      <x:c r="Q109" s="129" t="n">
        <x:v>0</x:v>
      </x:c>
      <x:c r="BD109" s="65" t="s"/>
      <x:c r="BG109" s="65" t="s"/>
      <x:c r="BI109" s="8" t="s"/>
      <x:c r="BJ109" s="67" t="s"/>
      <x:c r="BK109" s="67" t="s"/>
    </x:row>
    <x:row r="110" spans="1:63" hidden="1">
      <x:c r="A110" s="8" t="s"/>
      <x:c r="B110" s="8" t="s"/>
      <x:c r="C110" s="68" t="n">
        <x:v>8170300001</x:v>
      </x:c>
      <x:c r="D110" s="69" t="s"/>
      <x:c r="E110" s="62" t="s">
        <x:v>508</x:v>
      </x:c>
      <x:c r="F110" s="129" t="n">
        <x:v>0</x:v>
      </x:c>
      <x:c r="G110" s="129" t="n">
        <x:v>0</x:v>
      </x:c>
      <x:c r="H110" s="129" t="n">
        <x:v>0</x:v>
      </x:c>
      <x:c r="I110" s="129" t="n">
        <x:v>0</x:v>
      </x:c>
      <x:c r="J110" s="129" t="n">
        <x:v>0</x:v>
      </x:c>
      <x:c r="K110" s="129" t="n">
        <x:v>0</x:v>
      </x:c>
      <x:c r="L110" s="129" t="n">
        <x:v>0</x:v>
      </x:c>
      <x:c r="M110" s="129" t="n">
        <x:v>0</x:v>
      </x:c>
      <x:c r="N110" s="129" t="n">
        <x:v>0</x:v>
      </x:c>
      <x:c r="O110" s="129" t="n">
        <x:v>0</x:v>
      </x:c>
      <x:c r="P110" s="129" t="n">
        <x:v>0</x:v>
      </x:c>
      <x:c r="Q110" s="129" t="n">
        <x:v>0</x:v>
      </x:c>
      <x:c r="BD110" s="65" t="s"/>
      <x:c r="BG110" s="65" t="s"/>
      <x:c r="BI110" s="8" t="s"/>
      <x:c r="BJ110" s="67" t="s"/>
      <x:c r="BK110" s="67" t="s"/>
    </x:row>
    <x:row r="111" spans="1:63" hidden="1">
      <x:c r="A111" s="8" t="s"/>
      <x:c r="B111" s="8" t="s"/>
      <x:c r="C111" s="68" t="n">
        <x:v>8941001001</x:v>
      </x:c>
      <x:c r="D111" s="69" t="s"/>
      <x:c r="E111" s="62" t="s">
        <x:v>509</x:v>
      </x:c>
      <x:c r="F111" s="129" t="n">
        <x:v>0</x:v>
      </x:c>
      <x:c r="G111" s="129" t="n">
        <x:v>0</x:v>
      </x:c>
      <x:c r="H111" s="129" t="n">
        <x:v>0</x:v>
      </x:c>
      <x:c r="I111" s="129" t="n">
        <x:v>0</x:v>
      </x:c>
      <x:c r="J111" s="129" t="n">
        <x:v>0</x:v>
      </x:c>
      <x:c r="K111" s="129" t="n">
        <x:v>0</x:v>
      </x:c>
      <x:c r="L111" s="129" t="n">
        <x:v>0</x:v>
      </x:c>
      <x:c r="M111" s="129" t="n">
        <x:v>0</x:v>
      </x:c>
      <x:c r="N111" s="129" t="n">
        <x:v>0</x:v>
      </x:c>
      <x:c r="O111" s="129" t="n">
        <x:v>0</x:v>
      </x:c>
      <x:c r="P111" s="129" t="n">
        <x:v>0</x:v>
      </x:c>
      <x:c r="Q111" s="129" t="n">
        <x:v>0</x:v>
      </x:c>
      <x:c r="BD111" s="65" t="s"/>
      <x:c r="BG111" s="65" t="s"/>
      <x:c r="BI111" s="8" t="s"/>
      <x:c r="BJ111" s="67" t="s"/>
      <x:c r="BK111" s="67" t="s"/>
    </x:row>
    <x:row r="112" spans="1:63" hidden="1">
      <x:c r="A112" s="8" t="s"/>
      <x:c r="B112" s="8" t="s"/>
      <x:c r="C112" s="68" t="n">
        <x:v>8110000103</x:v>
      </x:c>
      <x:c r="D112" s="69" t="s"/>
      <x:c r="E112" s="62" t="s">
        <x:v>510</x:v>
      </x:c>
      <x:c r="F112" s="129" t="n">
        <x:v>0</x:v>
      </x:c>
      <x:c r="G112" s="129" t="n">
        <x:v>0</x:v>
      </x:c>
      <x:c r="H112" s="129" t="n">
        <x:v>0</x:v>
      </x:c>
      <x:c r="I112" s="129" t="n">
        <x:v>0</x:v>
      </x:c>
      <x:c r="J112" s="129" t="n">
        <x:v>0</x:v>
      </x:c>
      <x:c r="K112" s="129" t="n">
        <x:v>0</x:v>
      </x:c>
      <x:c r="L112" s="129" t="n">
        <x:v>0</x:v>
      </x:c>
      <x:c r="M112" s="129" t="n">
        <x:v>0</x:v>
      </x:c>
      <x:c r="N112" s="129" t="n">
        <x:v>0</x:v>
      </x:c>
      <x:c r="O112" s="129" t="n">
        <x:v>0</x:v>
      </x:c>
      <x:c r="P112" s="129" t="n">
        <x:v>0</x:v>
      </x:c>
      <x:c r="Q112" s="129" t="n">
        <x:v>0</x:v>
      </x:c>
      <x:c r="BD112" s="65" t="s"/>
      <x:c r="BG112" s="65" t="s"/>
      <x:c r="BI112" s="8" t="s"/>
      <x:c r="BJ112" s="67" t="s"/>
      <x:c r="BK112" s="67" t="s"/>
    </x:row>
    <x:row r="113" spans="1:63" hidden="1">
      <x:c r="A113" s="8" t="s"/>
      <x:c r="B113" s="8" t="s"/>
      <x:c r="C113" s="68" t="n">
        <x:v>8110000104</x:v>
      </x:c>
      <x:c r="D113" s="69" t="s"/>
      <x:c r="E113" s="62" t="s">
        <x:v>191</x:v>
      </x:c>
      <x:c r="F113" s="129" t="n">
        <x:v>0</x:v>
      </x:c>
      <x:c r="G113" s="129" t="n">
        <x:v>0</x:v>
      </x:c>
      <x:c r="H113" s="129" t="n">
        <x:v>0</x:v>
      </x:c>
      <x:c r="I113" s="129" t="n">
        <x:v>0</x:v>
      </x:c>
      <x:c r="J113" s="129" t="n">
        <x:v>0</x:v>
      </x:c>
      <x:c r="K113" s="129" t="n">
        <x:v>0</x:v>
      </x:c>
      <x:c r="L113" s="129" t="n">
        <x:v>0</x:v>
      </x:c>
      <x:c r="M113" s="129" t="n">
        <x:v>0</x:v>
      </x:c>
      <x:c r="N113" s="129" t="n">
        <x:v>0</x:v>
      </x:c>
      <x:c r="O113" s="129" t="n">
        <x:v>0</x:v>
      </x:c>
      <x:c r="P113" s="129" t="n">
        <x:v>0</x:v>
      </x:c>
      <x:c r="Q113" s="129" t="n">
        <x:v>0</x:v>
      </x:c>
      <x:c r="BD113" s="65" t="s"/>
      <x:c r="BG113" s="65" t="s"/>
      <x:c r="BI113" s="8" t="s"/>
      <x:c r="BJ113" s="67" t="s"/>
      <x:c r="BK113" s="67" t="s"/>
    </x:row>
    <x:row r="114" spans="1:63" hidden="1">
      <x:c r="A114" s="8" t="s"/>
      <x:c r="B114" s="8" t="s"/>
      <x:c r="C114" s="68" t="n">
        <x:v>8155042001</x:v>
      </x:c>
      <x:c r="D114" s="69" t="s"/>
      <x:c r="E114" s="62" t="s">
        <x:v>511</x:v>
      </x:c>
      <x:c r="F114" s="129" t="n">
        <x:v>0</x:v>
      </x:c>
      <x:c r="G114" s="129" t="n">
        <x:v>0</x:v>
      </x:c>
      <x:c r="H114" s="129" t="n">
        <x:v>0</x:v>
      </x:c>
      <x:c r="I114" s="129" t="n">
        <x:v>0</x:v>
      </x:c>
      <x:c r="J114" s="129" t="n">
        <x:v>0</x:v>
      </x:c>
      <x:c r="K114" s="129" t="n">
        <x:v>0</x:v>
      </x:c>
      <x:c r="L114" s="129" t="n">
        <x:v>0</x:v>
      </x:c>
      <x:c r="M114" s="129" t="n">
        <x:v>0</x:v>
      </x:c>
      <x:c r="N114" s="129" t="n">
        <x:v>0</x:v>
      </x:c>
      <x:c r="O114" s="129" t="n">
        <x:v>0</x:v>
      </x:c>
      <x:c r="P114" s="129" t="n">
        <x:v>0</x:v>
      </x:c>
      <x:c r="Q114" s="129" t="n">
        <x:v>0</x:v>
      </x:c>
      <x:c r="BD114" s="65" t="s"/>
      <x:c r="BG114" s="65" t="s"/>
      <x:c r="BI114" s="8" t="s"/>
      <x:c r="BJ114" s="67" t="s"/>
      <x:c r="BK114" s="67" t="s"/>
    </x:row>
    <x:row r="115" spans="1:63" hidden="1">
      <x:c r="A115" s="8" t="s"/>
      <x:c r="B115" s="8" t="s"/>
      <x:c r="C115" s="68" t="n">
        <x:v>8110000101</x:v>
      </x:c>
      <x:c r="D115" s="69" t="s"/>
      <x:c r="E115" s="62" t="s">
        <x:v>512</x:v>
      </x:c>
      <x:c r="F115" s="129" t="n">
        <x:v>0</x:v>
      </x:c>
      <x:c r="G115" s="129" t="n">
        <x:v>0</x:v>
      </x:c>
      <x:c r="H115" s="129" t="n">
        <x:v>0</x:v>
      </x:c>
      <x:c r="I115" s="129" t="n">
        <x:v>0</x:v>
      </x:c>
      <x:c r="J115" s="129" t="n">
        <x:v>0</x:v>
      </x:c>
      <x:c r="K115" s="129" t="n">
        <x:v>0</x:v>
      </x:c>
      <x:c r="L115" s="129" t="n">
        <x:v>0</x:v>
      </x:c>
      <x:c r="M115" s="129" t="n">
        <x:v>0</x:v>
      </x:c>
      <x:c r="N115" s="129" t="n">
        <x:v>0</x:v>
      </x:c>
      <x:c r="O115" s="129" t="n">
        <x:v>0</x:v>
      </x:c>
      <x:c r="P115" s="129" t="n">
        <x:v>0</x:v>
      </x:c>
      <x:c r="Q115" s="129" t="n">
        <x:v>0</x:v>
      </x:c>
      <x:c r="BD115" s="65" t="s"/>
      <x:c r="BG115" s="65" t="s"/>
      <x:c r="BI115" s="8" t="s"/>
      <x:c r="BJ115" s="67" t="s"/>
      <x:c r="BK115" s="67" t="s"/>
    </x:row>
    <x:row r="116" spans="1:63">
      <x:c r="A116" s="131" t="s">
        <x:v>513</x:v>
      </x:c>
      <x:c r="B116" s="131" t="s"/>
      <x:c r="C116" s="61" t="n">
        <x:v>1</x:v>
      </x:c>
      <x:c r="D116" s="69" t="s">
        <x:v>211</x:v>
      </x:c>
      <x:c r="E116" s="62" t="s"/>
      <x:c r="F116" s="132">
        <x:f>SUM(F11:F115)</x:f>
      </x:c>
      <x:c r="G116" s="132">
        <x:f>SUM(G11:G115)</x:f>
      </x:c>
      <x:c r="H116" s="132">
        <x:f>SUM(H11:H115)</x:f>
      </x:c>
      <x:c r="I116" s="132">
        <x:f>SUM(I11:I115)</x:f>
      </x:c>
      <x:c r="J116" s="132">
        <x:f>SUM(J11:J115)</x:f>
      </x:c>
      <x:c r="K116" s="132">
        <x:f>SUM(K11:K115)</x:f>
      </x:c>
      <x:c r="L116" s="132">
        <x:f>SUM(L11:L115)</x:f>
      </x:c>
      <x:c r="M116" s="132">
        <x:f>SUM(M11:M115)</x:f>
      </x:c>
      <x:c r="N116" s="132">
        <x:f>SUM(N11:N115)</x:f>
      </x:c>
      <x:c r="O116" s="132">
        <x:f>SUM(O11:O115)</x:f>
      </x:c>
      <x:c r="P116" s="132">
        <x:f>SUM(P11:P115)</x:f>
      </x:c>
      <x:c r="Q116" s="132">
        <x:f>SUM(Q11:Q115)</x:f>
      </x:c>
      <x:c r="BG116" s="65" t="s"/>
      <x:c r="BI116" s="8" t="s"/>
      <x:c r="BJ116" s="67" t="s"/>
      <x:c r="BK116" s="67" t="s"/>
    </x:row>
    <x:row r="117" spans="1:63">
      <x:c r="A117" s="131" t="s"/>
      <x:c r="B117" s="131" t="s"/>
      <x:c r="C117" s="61" t="s"/>
      <x:c r="D117" s="69" t="s"/>
      <x:c r="E117" s="62" t="s"/>
      <x:c r="F117" s="129" t="s"/>
      <x:c r="G117" s="129" t="s"/>
      <x:c r="H117" s="129" t="s"/>
      <x:c r="I117" s="129" t="s"/>
      <x:c r="J117" s="129" t="s"/>
      <x:c r="K117" s="129" t="s"/>
      <x:c r="L117" s="129" t="s"/>
      <x:c r="M117" s="129" t="s"/>
      <x:c r="N117" s="129" t="s"/>
      <x:c r="O117" s="129" t="s"/>
      <x:c r="P117" s="129" t="s"/>
      <x:c r="Q117" s="129" t="s"/>
      <x:c r="BG117" s="65" t="s"/>
      <x:c r="BI117" s="8" t="s"/>
      <x:c r="BJ117" s="67" t="s"/>
      <x:c r="BK117" s="67" t="s"/>
    </x:row>
    <x:row r="118" spans="1:63" hidden="1">
      <x:c r="A118" s="8" t="s"/>
      <x:c r="B118" s="68" t="n">
        <x:v>8110000102</x:v>
      </x:c>
      <x:c r="C118" s="68" t="n">
        <x:v>7130000103</x:v>
      </x:c>
      <x:c r="D118" s="69" t="s"/>
      <x:c r="E118" s="62" t="s">
        <x:v>190</x:v>
      </x:c>
      <x:c r="F118" s="129" t="n">
        <x:v>0</x:v>
      </x:c>
      <x:c r="G118" s="129" t="s"/>
      <x:c r="H118" s="129" t="s"/>
      <x:c r="I118" s="129" t="s"/>
      <x:c r="J118" s="129" t="s"/>
      <x:c r="K118" s="129" t="s"/>
      <x:c r="L118" s="129" t="n">
        <x:v>0</x:v>
      </x:c>
      <x:c r="M118" s="129" t="n">
        <x:v>0</x:v>
      </x:c>
      <x:c r="N118" s="129" t="n">
        <x:v>0</x:v>
      </x:c>
      <x:c r="O118" s="129" t="n">
        <x:v>0</x:v>
      </x:c>
      <x:c r="P118" s="129" t="n">
        <x:v>0</x:v>
      </x:c>
      <x:c r="Q118" s="129" t="n">
        <x:v>0</x:v>
      </x:c>
      <x:c r="BG118" s="65" t="s"/>
      <x:c r="BI118" s="8" t="s"/>
      <x:c r="BJ118" s="67" t="s"/>
      <x:c r="BK118" s="67" t="s"/>
    </x:row>
    <x:row r="119" spans="1:63" hidden="1">
      <x:c r="A119" s="8" t="s"/>
      <x:c r="B119" s="68" t="n">
        <x:v>7130000103</x:v>
      </x:c>
      <x:c r="C119" s="68" t="n">
        <x:v>8110010102</x:v>
      </x:c>
      <x:c r="D119" s="69" t="s"/>
      <x:c r="E119" s="62" t="s">
        <x:v>190</x:v>
      </x:c>
      <x:c r="F119" s="129" t="n">
        <x:v>0</x:v>
      </x:c>
      <x:c r="G119" s="129" t="s"/>
      <x:c r="H119" s="129" t="s"/>
      <x:c r="I119" s="129" t="s"/>
      <x:c r="J119" s="129" t="s"/>
      <x:c r="K119" s="129" t="s"/>
      <x:c r="L119" s="129" t="n">
        <x:v>0</x:v>
      </x:c>
      <x:c r="M119" s="129" t="n">
        <x:v>0</x:v>
      </x:c>
      <x:c r="N119" s="129" t="n">
        <x:v>0</x:v>
      </x:c>
      <x:c r="O119" s="129" t="n">
        <x:v>0</x:v>
      </x:c>
      <x:c r="P119" s="129" t="n">
        <x:v>0</x:v>
      </x:c>
      <x:c r="Q119" s="129" t="n">
        <x:v>0</x:v>
      </x:c>
      <x:c r="BG119" s="65" t="s"/>
      <x:c r="BI119" s="8" t="s"/>
      <x:c r="BJ119" s="67" t="s"/>
      <x:c r="BK119" s="67" t="s"/>
    </x:row>
    <x:row r="120" spans="1:63" hidden="1">
      <x:c r="A120" s="8" t="s"/>
      <x:c r="B120" s="8" t="s"/>
      <x:c r="C120" s="68" t="n">
        <x:v>7130010102</x:v>
      </x:c>
      <x:c r="D120" s="69" t="s"/>
      <x:c r="E120" s="62" t="s">
        <x:v>190</x:v>
      </x:c>
      <x:c r="F120" s="129" t="n">
        <x:v>0</x:v>
      </x:c>
      <x:c r="G120" s="129" t="n">
        <x:v>0</x:v>
      </x:c>
      <x:c r="H120" s="129" t="n">
        <x:v>0</x:v>
      </x:c>
      <x:c r="I120" s="129" t="n">
        <x:v>0</x:v>
      </x:c>
      <x:c r="J120" s="129" t="n">
        <x:v>0</x:v>
      </x:c>
      <x:c r="K120" s="129" t="n">
        <x:v>0</x:v>
      </x:c>
      <x:c r="L120" s="129" t="n">
        <x:v>0</x:v>
      </x:c>
      <x:c r="M120" s="129" t="n">
        <x:v>0</x:v>
      </x:c>
      <x:c r="N120" s="129" t="n">
        <x:v>0</x:v>
      </x:c>
      <x:c r="O120" s="129" t="n">
        <x:v>0</x:v>
      </x:c>
      <x:c r="P120" s="129" t="n">
        <x:v>0</x:v>
      </x:c>
      <x:c r="Q120" s="129" t="n">
        <x:v>0</x:v>
      </x:c>
      <x:c r="BG120" s="65" t="s"/>
      <x:c r="BI120" s="8" t="s"/>
      <x:c r="BJ120" s="67" t="s"/>
      <x:c r="BK120" s="67" t="s"/>
    </x:row>
    <x:row r="121" spans="1:63">
      <x:c r="A121" s="8" t="s"/>
      <x:c r="B121" s="8" t="s"/>
      <x:c r="C121" s="68" t="s"/>
      <x:c r="D121" s="69" t="s"/>
      <x:c r="E121" s="62" t="s"/>
      <x:c r="F121" s="133" t="s"/>
      <x:c r="G121" s="133" t="s"/>
      <x:c r="H121" s="133" t="s"/>
      <x:c r="I121" s="133" t="s"/>
      <x:c r="J121" s="133" t="s"/>
      <x:c r="K121" s="133" t="s"/>
      <x:c r="L121" s="133" t="s"/>
      <x:c r="M121" s="133" t="s"/>
      <x:c r="N121" s="133" t="s"/>
      <x:c r="O121" s="133" t="s"/>
      <x:c r="P121" s="133" t="s"/>
      <x:c r="Q121" s="133" t="s"/>
      <x:c r="BG121" s="65" t="s"/>
      <x:c r="BI121" s="8" t="s"/>
      <x:c r="BJ121" s="67" t="s"/>
      <x:c r="BK121" s="67" t="s"/>
    </x:row>
    <x:row r="122" spans="1:63">
      <x:c r="A122" s="131" t="s">
        <x:v>513</x:v>
      </x:c>
      <x:c r="B122" s="131" t="s"/>
      <x:c r="C122" s="61" t="n">
        <x:v>1</x:v>
      </x:c>
      <x:c r="D122" s="134" t="s">
        <x:v>211</x:v>
      </x:c>
      <x:c r="E122" s="67" t="s">
        <x:v>514</x:v>
      </x:c>
      <x:c r="F122" s="133">
        <x:f>SUM(F116:F120)</x:f>
      </x:c>
      <x:c r="G122" s="133">
        <x:f>SUM(G116:G120)</x:f>
      </x:c>
      <x:c r="H122" s="133">
        <x:f>SUM(H116:H120)</x:f>
      </x:c>
      <x:c r="I122" s="133">
        <x:f>SUM(I116:I120)</x:f>
      </x:c>
      <x:c r="J122" s="133">
        <x:f>SUM(J116:J120)</x:f>
      </x:c>
      <x:c r="K122" s="133">
        <x:f>SUM(K116:K120)</x:f>
      </x:c>
      <x:c r="L122" s="133">
        <x:f>SUM(L116:L120)</x:f>
      </x:c>
      <x:c r="M122" s="133">
        <x:f>SUM(M116:M120)</x:f>
      </x:c>
      <x:c r="N122" s="133">
        <x:f>SUM(N116:N120)</x:f>
      </x:c>
      <x:c r="O122" s="133">
        <x:f>SUM(O116:O120)</x:f>
      </x:c>
      <x:c r="P122" s="133">
        <x:f>SUM(P116:P120)</x:f>
      </x:c>
      <x:c r="Q122" s="133">
        <x:f>SUM(Q116:Q120)</x:f>
      </x:c>
      <x:c r="BG122" s="65" t="s"/>
      <x:c r="BI122" s="8" t="s"/>
      <x:c r="BJ122" s="67" t="s"/>
      <x:c r="BK122" s="67" t="s"/>
    </x:row>
    <x:row r="123" spans="1:63">
      <x:c r="A123" s="8" t="s"/>
      <x:c r="B123" s="8" t="s"/>
      <x:c r="C123" s="61" t="s"/>
      <x:c r="D123" s="69" t="s"/>
      <x:c r="E123" s="8" t="s"/>
      <x:c r="F123" s="129" t="s"/>
      <x:c r="G123" s="129" t="s"/>
      <x:c r="H123" s="129" t="s"/>
      <x:c r="I123" s="129" t="s"/>
      <x:c r="J123" s="129" t="s"/>
      <x:c r="K123" s="129" t="s"/>
      <x:c r="L123" s="129" t="s"/>
      <x:c r="M123" s="129" t="s"/>
      <x:c r="N123" s="129" t="s"/>
      <x:c r="O123" s="129" t="s"/>
      <x:c r="P123" s="129" t="s"/>
      <x:c r="Q123" s="129" t="s"/>
      <x:c r="BG123" s="65" t="s"/>
      <x:c r="BI123" s="8" t="s"/>
      <x:c r="BJ123" s="67" t="s"/>
      <x:c r="BK123" s="67" t="s"/>
    </x:row>
    <x:row r="124" spans="1:63">
      <x:c r="A124" s="8" t="s">
        <x:v>410</x:v>
      </x:c>
      <x:c r="B124" s="8" t="s"/>
      <x:c r="C124" s="61" t="n">
        <x:v>1</x:v>
      </x:c>
      <x:c r="D124" s="69" t="s">
        <x:v>211</x:v>
      </x:c>
      <x:c r="E124" s="136" t="s">
        <x:v>515</x:v>
      </x:c>
      <x:c r="F124" s="129" t="s"/>
      <x:c r="G124" s="129" t="s"/>
      <x:c r="H124" s="129" t="s"/>
      <x:c r="I124" s="129" t="s"/>
      <x:c r="J124" s="129" t="s"/>
      <x:c r="K124" s="129" t="s"/>
      <x:c r="L124" s="129" t="s"/>
      <x:c r="M124" s="129" t="s"/>
      <x:c r="N124" s="129" t="s"/>
      <x:c r="O124" s="129" t="s"/>
      <x:c r="P124" s="129" t="s"/>
      <x:c r="Q124" s="129" t="s"/>
      <x:c r="BG124" s="65" t="s"/>
      <x:c r="BI124" s="8" t="s"/>
      <x:c r="BJ124" s="67" t="s"/>
      <x:c r="BK124" s="67" t="s"/>
    </x:row>
    <x:row r="125" spans="1:63" hidden="1">
      <x:c r="A125" s="8" t="s"/>
      <x:c r="B125" s="8" t="s"/>
      <x:c r="C125" s="68" t="n">
        <x:v>7118000002</x:v>
      </x:c>
      <x:c r="D125" s="69" t="s"/>
      <x:c r="E125" s="62" t="s">
        <x:v>516</x:v>
      </x:c>
      <x:c r="F125" s="129" t="n">
        <x:v>0</x:v>
      </x:c>
      <x:c r="G125" s="129" t="n">
        <x:v>0</x:v>
      </x:c>
      <x:c r="H125" s="129" t="n">
        <x:v>0</x:v>
      </x:c>
      <x:c r="I125" s="129" t="n">
        <x:v>0</x:v>
      </x:c>
      <x:c r="J125" s="129" t="n">
        <x:v>0</x:v>
      </x:c>
      <x:c r="K125" s="129" t="n">
        <x:v>0</x:v>
      </x:c>
      <x:c r="L125" s="129" t="n">
        <x:v>0</x:v>
      </x:c>
      <x:c r="M125" s="129" t="n">
        <x:v>0</x:v>
      </x:c>
      <x:c r="N125" s="129" t="n">
        <x:v>0</x:v>
      </x:c>
      <x:c r="O125" s="129" t="n">
        <x:v>0</x:v>
      </x:c>
      <x:c r="P125" s="129" t="n">
        <x:v>0</x:v>
      </x:c>
      <x:c r="Q125" s="129" t="n">
        <x:v>0</x:v>
      </x:c>
      <x:c r="BG125" s="65" t="s"/>
      <x:c r="BI125" s="8" t="s"/>
      <x:c r="BJ125" s="67" t="s"/>
      <x:c r="BK125" s="67" t="s"/>
    </x:row>
    <x:row r="126" spans="1:63" hidden="1">
      <x:c r="A126" s="8" t="s"/>
      <x:c r="B126" s="8" t="s"/>
      <x:c r="C126" s="68" t="n">
        <x:v>7118000001</x:v>
      </x:c>
      <x:c r="D126" s="69" t="s"/>
      <x:c r="E126" s="62" t="s">
        <x:v>767</x:v>
      </x:c>
      <x:c r="F126" s="129" t="n">
        <x:v>0</x:v>
      </x:c>
      <x:c r="G126" s="129" t="n">
        <x:v>0</x:v>
      </x:c>
      <x:c r="H126" s="129" t="n">
        <x:v>0</x:v>
      </x:c>
      <x:c r="I126" s="129" t="n">
        <x:v>0</x:v>
      </x:c>
      <x:c r="J126" s="129" t="n">
        <x:v>0</x:v>
      </x:c>
      <x:c r="K126" s="129" t="n">
        <x:v>0</x:v>
      </x:c>
      <x:c r="L126" s="129" t="n">
        <x:v>0</x:v>
      </x:c>
      <x:c r="M126" s="129" t="n">
        <x:v>0</x:v>
      </x:c>
      <x:c r="N126" s="129" t="n">
        <x:v>0</x:v>
      </x:c>
      <x:c r="O126" s="129" t="n">
        <x:v>0</x:v>
      </x:c>
      <x:c r="P126" s="129" t="n">
        <x:v>0</x:v>
      </x:c>
      <x:c r="Q126" s="129" t="n">
        <x:v>0</x:v>
      </x:c>
      <x:c r="BG126" s="65" t="s"/>
      <x:c r="BI126" s="8" t="s"/>
      <x:c r="BJ126" s="67" t="s"/>
      <x:c r="BK126" s="67" t="s"/>
    </x:row>
    <x:row r="127" spans="1:63">
      <x:c r="A127" s="8" t="s"/>
      <x:c r="B127" s="8" t="s"/>
      <x:c r="C127" s="68" t="n">
        <x:v>7151000008</x:v>
      </x:c>
      <x:c r="D127" s="69" t="s"/>
      <x:c r="E127" s="62" t="s">
        <x:v>518</x:v>
      </x:c>
      <x:c r="F127" s="129" t="n">
        <x:v>591862.43</x:v>
      </x:c>
      <x:c r="G127" s="129" t="n">
        <x:v>575959.73</x:v>
      </x:c>
      <x:c r="H127" s="129" t="n">
        <x:v>0</x:v>
      </x:c>
      <x:c r="I127" s="129" t="n">
        <x:v>1170096.15</x:v>
      </x:c>
      <x:c r="J127" s="129" t="n">
        <x:v>4029749.3</x:v>
      </x:c>
      <x:c r="K127" s="129" t="n">
        <x:v>-116831.58</x:v>
      </x:c>
      <x:c r="L127" s="129" t="n">
        <x:v>1849026.81</x:v>
      </x:c>
      <x:c r="M127" s="129" t="n">
        <x:v>227057.600000001</x:v>
      </x:c>
      <x:c r="N127" s="129" t="n">
        <x:v>2188053.52</x:v>
      </x:c>
      <x:c r="O127" s="129" t="n">
        <x:v>2936155.51</x:v>
      </x:c>
      <x:c r="P127" s="129" t="n">
        <x:v>1102836.3</x:v>
      </x:c>
      <x:c r="Q127" s="129" t="n">
        <x:v>2965889.3</x:v>
      </x:c>
      <x:c r="BG127" s="65" t="s"/>
      <x:c r="BI127" s="8" t="s"/>
      <x:c r="BJ127" s="67" t="s"/>
      <x:c r="BK127" s="67" t="s"/>
    </x:row>
    <x:row r="128" spans="1:63" hidden="1">
      <x:c r="A128" s="8" t="s"/>
      <x:c r="B128" s="8" t="s"/>
      <x:c r="C128" s="68" t="n">
        <x:v>7152000002</x:v>
      </x:c>
      <x:c r="D128" s="69" t="s"/>
      <x:c r="E128" s="62" t="s">
        <x:v>519</x:v>
      </x:c>
      <x:c r="F128" s="129" t="n">
        <x:v>0</x:v>
      </x:c>
      <x:c r="G128" s="129" t="n">
        <x:v>0</x:v>
      </x:c>
      <x:c r="H128" s="129" t="n">
        <x:v>0</x:v>
      </x:c>
      <x:c r="I128" s="129" t="n">
        <x:v>0</x:v>
      </x:c>
      <x:c r="J128" s="129" t="n">
        <x:v>0</x:v>
      </x:c>
      <x:c r="K128" s="129" t="n">
        <x:v>0</x:v>
      </x:c>
      <x:c r="L128" s="129" t="n">
        <x:v>0</x:v>
      </x:c>
      <x:c r="M128" s="129" t="n">
        <x:v>0</x:v>
      </x:c>
      <x:c r="N128" s="129" t="n">
        <x:v>0</x:v>
      </x:c>
      <x:c r="O128" s="129" t="n">
        <x:v>0</x:v>
      </x:c>
      <x:c r="P128" s="129" t="n">
        <x:v>0</x:v>
      </x:c>
      <x:c r="Q128" s="129" t="n">
        <x:v>0</x:v>
      </x:c>
      <x:c r="R128" s="8" t="s"/>
      <x:c r="BG128" s="65" t="s"/>
      <x:c r="BI128" s="8" t="s"/>
      <x:c r="BJ128" s="67" t="s"/>
      <x:c r="BK128" s="67" t="s"/>
    </x:row>
    <x:row r="129" spans="1:63" hidden="1">
      <x:c r="A129" s="8" t="s"/>
      <x:c r="B129" s="8" t="s"/>
      <x:c r="C129" s="68" t="n">
        <x:v>7151000041</x:v>
      </x:c>
      <x:c r="D129" s="69" t="s"/>
      <x:c r="E129" s="62" t="s">
        <x:v>520</x:v>
      </x:c>
      <x:c r="F129" s="129" t="n">
        <x:v>0</x:v>
      </x:c>
      <x:c r="G129" s="129" t="n">
        <x:v>0</x:v>
      </x:c>
      <x:c r="H129" s="129" t="n">
        <x:v>0</x:v>
      </x:c>
      <x:c r="I129" s="129" t="n">
        <x:v>0</x:v>
      </x:c>
      <x:c r="J129" s="129" t="n">
        <x:v>0</x:v>
      </x:c>
      <x:c r="K129" s="129" t="n">
        <x:v>0</x:v>
      </x:c>
      <x:c r="L129" s="129" t="n">
        <x:v>0</x:v>
      </x:c>
      <x:c r="M129" s="129" t="n">
        <x:v>0</x:v>
      </x:c>
      <x:c r="N129" s="129" t="n">
        <x:v>0</x:v>
      </x:c>
      <x:c r="O129" s="129" t="n">
        <x:v>0</x:v>
      </x:c>
      <x:c r="P129" s="129" t="n">
        <x:v>0</x:v>
      </x:c>
      <x:c r="Q129" s="129" t="n">
        <x:v>0</x:v>
      </x:c>
      <x:c r="BG129" s="65" t="s"/>
      <x:c r="BI129" s="8" t="s"/>
      <x:c r="BJ129" s="67" t="s"/>
      <x:c r="BK129" s="67" t="s"/>
    </x:row>
    <x:row r="130" spans="1:63" hidden="1">
      <x:c r="A130" s="8" t="s"/>
      <x:c r="B130" s="8" t="s"/>
      <x:c r="C130" s="68" t="n">
        <x:v>7152000003</x:v>
      </x:c>
      <x:c r="D130" s="69" t="s"/>
      <x:c r="E130" s="62" t="s">
        <x:v>521</x:v>
      </x:c>
      <x:c r="F130" s="129" t="n">
        <x:v>0</x:v>
      </x:c>
      <x:c r="G130" s="129" t="n">
        <x:v>0</x:v>
      </x:c>
      <x:c r="H130" s="129" t="n">
        <x:v>0</x:v>
      </x:c>
      <x:c r="I130" s="129" t="n">
        <x:v>0</x:v>
      </x:c>
      <x:c r="J130" s="129" t="n">
        <x:v>0</x:v>
      </x:c>
      <x:c r="K130" s="129" t="n">
        <x:v>0</x:v>
      </x:c>
      <x:c r="L130" s="129" t="n">
        <x:v>0</x:v>
      </x:c>
      <x:c r="M130" s="129" t="n">
        <x:v>0</x:v>
      </x:c>
      <x:c r="N130" s="129" t="n">
        <x:v>0</x:v>
      </x:c>
      <x:c r="O130" s="129" t="n">
        <x:v>0</x:v>
      </x:c>
      <x:c r="P130" s="129" t="n">
        <x:v>0</x:v>
      </x:c>
      <x:c r="Q130" s="129" t="n">
        <x:v>0</x:v>
      </x:c>
      <x:c r="BG130" s="65" t="s"/>
      <x:c r="BI130" s="8" t="s"/>
      <x:c r="BJ130" s="67" t="s"/>
      <x:c r="BK130" s="67" t="s"/>
    </x:row>
    <x:row r="131" spans="1:63" hidden="1">
      <x:c r="A131" s="8" t="s"/>
      <x:c r="B131" s="8" t="s"/>
      <x:c r="C131" s="68" t="n">
        <x:v>7151000029</x:v>
      </x:c>
      <x:c r="D131" s="69" t="s"/>
      <x:c r="E131" s="62" t="s">
        <x:v>522</x:v>
      </x:c>
      <x:c r="F131" s="129" t="n">
        <x:v>0</x:v>
      </x:c>
      <x:c r="G131" s="129" t="n">
        <x:v>0</x:v>
      </x:c>
      <x:c r="H131" s="129" t="n">
        <x:v>0</x:v>
      </x:c>
      <x:c r="I131" s="129" t="n">
        <x:v>0</x:v>
      </x:c>
      <x:c r="J131" s="129" t="n">
        <x:v>0</x:v>
      </x:c>
      <x:c r="K131" s="129" t="n">
        <x:v>0</x:v>
      </x:c>
      <x:c r="L131" s="129" t="n">
        <x:v>0</x:v>
      </x:c>
      <x:c r="M131" s="129" t="n">
        <x:v>0</x:v>
      </x:c>
      <x:c r="N131" s="129" t="n">
        <x:v>0</x:v>
      </x:c>
      <x:c r="O131" s="129" t="n">
        <x:v>0</x:v>
      </x:c>
      <x:c r="P131" s="129" t="n">
        <x:v>0</x:v>
      </x:c>
      <x:c r="Q131" s="129" t="n">
        <x:v>0</x:v>
      </x:c>
      <x:c r="BG131" s="65" t="s"/>
      <x:c r="BI131" s="8" t="s"/>
      <x:c r="BJ131" s="67" t="s"/>
      <x:c r="BK131" s="67" t="s"/>
    </x:row>
    <x:row r="132" spans="1:63" hidden="1">
      <x:c r="A132" s="8" t="s"/>
      <x:c r="B132" s="8" t="s"/>
      <x:c r="C132" s="68" t="n">
        <x:v>7151000030</x:v>
      </x:c>
      <x:c r="D132" s="69" t="s"/>
      <x:c r="E132" s="62" t="s">
        <x:v>523</x:v>
      </x:c>
      <x:c r="F132" s="129" t="n">
        <x:v>0</x:v>
      </x:c>
      <x:c r="G132" s="129" t="n">
        <x:v>0</x:v>
      </x:c>
      <x:c r="H132" s="129" t="n">
        <x:v>0</x:v>
      </x:c>
      <x:c r="I132" s="129" t="n">
        <x:v>0</x:v>
      </x:c>
      <x:c r="J132" s="129" t="n">
        <x:v>0</x:v>
      </x:c>
      <x:c r="K132" s="129" t="n">
        <x:v>0</x:v>
      </x:c>
      <x:c r="L132" s="129" t="n">
        <x:v>0</x:v>
      </x:c>
      <x:c r="M132" s="129" t="n">
        <x:v>0</x:v>
      </x:c>
      <x:c r="N132" s="129" t="n">
        <x:v>0</x:v>
      </x:c>
      <x:c r="O132" s="129" t="n">
        <x:v>0</x:v>
      </x:c>
      <x:c r="P132" s="129" t="n">
        <x:v>0</x:v>
      </x:c>
      <x:c r="Q132" s="129" t="n">
        <x:v>0</x:v>
      </x:c>
      <x:c r="BG132" s="65" t="s"/>
      <x:c r="BI132" s="8" t="s"/>
      <x:c r="BJ132" s="67" t="s"/>
      <x:c r="BK132" s="67" t="s"/>
    </x:row>
    <x:row r="133" spans="1:63" hidden="1">
      <x:c r="A133" s="8" t="s"/>
      <x:c r="B133" s="8" t="s"/>
      <x:c r="C133" s="68" t="n">
        <x:v>7152000001</x:v>
      </x:c>
      <x:c r="D133" s="69" t="s"/>
      <x:c r="E133" s="62" t="s">
        <x:v>524</x:v>
      </x:c>
      <x:c r="F133" s="129" t="n">
        <x:v>0</x:v>
      </x:c>
      <x:c r="G133" s="129" t="n">
        <x:v>0</x:v>
      </x:c>
      <x:c r="H133" s="129" t="n">
        <x:v>0</x:v>
      </x:c>
      <x:c r="I133" s="129" t="n">
        <x:v>0</x:v>
      </x:c>
      <x:c r="J133" s="129" t="n">
        <x:v>0</x:v>
      </x:c>
      <x:c r="K133" s="129" t="n">
        <x:v>0</x:v>
      </x:c>
      <x:c r="L133" s="129" t="n">
        <x:v>0</x:v>
      </x:c>
      <x:c r="M133" s="129" t="n">
        <x:v>0</x:v>
      </x:c>
      <x:c r="N133" s="129" t="n">
        <x:v>0</x:v>
      </x:c>
      <x:c r="O133" s="129" t="n">
        <x:v>0</x:v>
      </x:c>
      <x:c r="P133" s="129" t="n">
        <x:v>0</x:v>
      </x:c>
      <x:c r="Q133" s="129" t="n">
        <x:v>0</x:v>
      </x:c>
      <x:c r="BG133" s="65" t="s"/>
      <x:c r="BI133" s="8" t="s"/>
      <x:c r="BJ133" s="67" t="s"/>
      <x:c r="BK133" s="67" t="s"/>
    </x:row>
    <x:row r="134" spans="1:63">
      <x:c r="A134" s="8" t="s"/>
      <x:c r="B134" s="8" t="s"/>
      <x:c r="C134" s="68" t="n">
        <x:v>7154045001</x:v>
      </x:c>
      <x:c r="D134" s="69" t="s"/>
      <x:c r="E134" s="62" t="s">
        <x:v>525</x:v>
      </x:c>
      <x:c r="F134" s="129" t="n">
        <x:v>0</x:v>
      </x:c>
      <x:c r="G134" s="129" t="n">
        <x:v>0</x:v>
      </x:c>
      <x:c r="H134" s="129" t="n">
        <x:v>0</x:v>
      </x:c>
      <x:c r="I134" s="129" t="n">
        <x:v>0</x:v>
      </x:c>
      <x:c r="J134" s="129" t="n">
        <x:v>0</x:v>
      </x:c>
      <x:c r="K134" s="129" t="n">
        <x:v>0</x:v>
      </x:c>
      <x:c r="L134" s="129" t="n">
        <x:v>0</x:v>
      </x:c>
      <x:c r="M134" s="129" t="n">
        <x:v>0</x:v>
      </x:c>
      <x:c r="N134" s="129" t="n">
        <x:v>0</x:v>
      </x:c>
      <x:c r="O134" s="129" t="n">
        <x:v>0</x:v>
      </x:c>
      <x:c r="P134" s="129" t="n">
        <x:v>940.66</x:v>
      </x:c>
      <x:c r="Q134" s="129" t="n">
        <x:v>57246.39</x:v>
      </x:c>
      <x:c r="BG134" s="65" t="s"/>
      <x:c r="BI134" s="8" t="s"/>
      <x:c r="BJ134" s="67" t="s"/>
      <x:c r="BK134" s="67" t="s"/>
    </x:row>
    <x:row r="135" spans="1:63">
      <x:c r="A135" s="8" t="s"/>
      <x:c r="B135" s="8" t="s"/>
      <x:c r="C135" s="68" t="n">
        <x:v>7154045002</x:v>
      </x:c>
      <x:c r="D135" s="69" t="s"/>
      <x:c r="E135" s="62" t="s">
        <x:v>526</x:v>
      </x:c>
      <x:c r="F135" s="129" t="n">
        <x:v>0</x:v>
      </x:c>
      <x:c r="G135" s="129" t="n">
        <x:v>0</x:v>
      </x:c>
      <x:c r="H135" s="129" t="n">
        <x:v>0</x:v>
      </x:c>
      <x:c r="I135" s="129" t="n">
        <x:v>0</x:v>
      </x:c>
      <x:c r="J135" s="129" t="n">
        <x:v>0</x:v>
      </x:c>
      <x:c r="K135" s="129" t="n">
        <x:v>2725.55</x:v>
      </x:c>
      <x:c r="L135" s="129" t="n">
        <x:v>2869</x:v>
      </x:c>
      <x:c r="M135" s="129" t="n">
        <x:v>316005.24</x:v>
      </x:c>
      <x:c r="N135" s="129" t="n">
        <x:v>261214.93</x:v>
      </x:c>
      <x:c r="O135" s="129" t="n">
        <x:v>162787.53</x:v>
      </x:c>
      <x:c r="P135" s="129" t="n">
        <x:v>120949.21</x:v>
      </x:c>
      <x:c r="Q135" s="129" t="n">
        <x:v>90926.4</x:v>
      </x:c>
      <x:c r="BG135" s="65" t="s"/>
      <x:c r="BI135" s="8" t="s"/>
      <x:c r="BJ135" s="67" t="s"/>
      <x:c r="BK135" s="67" t="s"/>
    </x:row>
    <x:row r="136" spans="1:63" hidden="1">
      <x:c r="A136" s="8" t="s"/>
      <x:c r="B136" s="8" t="s"/>
      <x:c r="C136" s="68" t="n">
        <x:v>7154045003</x:v>
      </x:c>
      <x:c r="D136" s="69" t="s"/>
      <x:c r="E136" s="62" t="s">
        <x:v>527</x:v>
      </x:c>
      <x:c r="F136" s="129" t="n">
        <x:v>0</x:v>
      </x:c>
      <x:c r="G136" s="129" t="n">
        <x:v>0</x:v>
      </x:c>
      <x:c r="H136" s="129" t="n">
        <x:v>0</x:v>
      </x:c>
      <x:c r="I136" s="129" t="n">
        <x:v>0</x:v>
      </x:c>
      <x:c r="J136" s="129" t="n">
        <x:v>0</x:v>
      </x:c>
      <x:c r="K136" s="129" t="n">
        <x:v>0</x:v>
      </x:c>
      <x:c r="L136" s="129" t="n">
        <x:v>0</x:v>
      </x:c>
      <x:c r="M136" s="129" t="n">
        <x:v>0</x:v>
      </x:c>
      <x:c r="N136" s="129" t="n">
        <x:v>0</x:v>
      </x:c>
      <x:c r="O136" s="129" t="n">
        <x:v>0</x:v>
      </x:c>
      <x:c r="P136" s="129" t="n">
        <x:v>0</x:v>
      </x:c>
      <x:c r="Q136" s="129" t="n">
        <x:v>0</x:v>
      </x:c>
      <x:c r="BG136" s="65" t="s"/>
      <x:c r="BI136" s="8" t="s"/>
      <x:c r="BJ136" s="67" t="s"/>
      <x:c r="BK136" s="67" t="s"/>
    </x:row>
    <x:row r="137" spans="1:63">
      <x:c r="A137" s="8" t="s"/>
      <x:c r="B137" s="8" t="s"/>
      <x:c r="C137" s="68" t="n">
        <x:v>7157500008</x:v>
      </x:c>
      <x:c r="D137" s="69" t="s"/>
      <x:c r="E137" s="62" t="s">
        <x:v>528</x:v>
      </x:c>
      <x:c r="F137" s="129" t="n">
        <x:v>0</x:v>
      </x:c>
      <x:c r="G137" s="129" t="n">
        <x:v>0</x:v>
      </x:c>
      <x:c r="H137" s="129" t="n">
        <x:v>634432.58</x:v>
      </x:c>
      <x:c r="I137" s="129" t="n">
        <x:v>0</x:v>
      </x:c>
      <x:c r="J137" s="129" t="n">
        <x:v>0</x:v>
      </x:c>
      <x:c r="K137" s="129" t="n">
        <x:v>116831.58</x:v>
      </x:c>
      <x:c r="L137" s="129" t="n">
        <x:v>0</x:v>
      </x:c>
      <x:c r="M137" s="129" t="n">
        <x:v>1685747.05</x:v>
      </x:c>
      <x:c r="N137" s="129" t="n">
        <x:v>435733.54</x:v>
      </x:c>
      <x:c r="O137" s="129" t="n">
        <x:v>67428.9199999999</x:v>
      </x:c>
      <x:c r="P137" s="129" t="n">
        <x:v>-7224.33999999985</x:v>
      </x:c>
      <x:c r="Q137" s="129" t="n">
        <x:v>-31236.3700000001</x:v>
      </x:c>
      <x:c r="BG137" s="65" t="s"/>
      <x:c r="BI137" s="8" t="s"/>
      <x:c r="BJ137" s="67" t="s"/>
      <x:c r="BK137" s="67" t="s"/>
    </x:row>
    <x:row r="138" spans="1:63" hidden="1">
      <x:c r="A138" s="8" t="s"/>
      <x:c r="B138" s="8" t="s"/>
      <x:c r="C138" s="68" t="n">
        <x:v>7157500039</x:v>
      </x:c>
      <x:c r="D138" s="69" t="s"/>
      <x:c r="E138" s="62" t="s">
        <x:v>529</x:v>
      </x:c>
      <x:c r="F138" s="129" t="n">
        <x:v>0</x:v>
      </x:c>
      <x:c r="G138" s="129" t="n">
        <x:v>0</x:v>
      </x:c>
      <x:c r="H138" s="129" t="n">
        <x:v>0</x:v>
      </x:c>
      <x:c r="I138" s="129" t="n">
        <x:v>0</x:v>
      </x:c>
      <x:c r="J138" s="129" t="n">
        <x:v>0</x:v>
      </x:c>
      <x:c r="K138" s="129" t="n">
        <x:v>0</x:v>
      </x:c>
      <x:c r="L138" s="129" t="n">
        <x:v>0</x:v>
      </x:c>
      <x:c r="M138" s="129" t="n">
        <x:v>0</x:v>
      </x:c>
      <x:c r="N138" s="129" t="n">
        <x:v>0</x:v>
      </x:c>
      <x:c r="O138" s="129" t="n">
        <x:v>0</x:v>
      </x:c>
      <x:c r="P138" s="129" t="n">
        <x:v>0</x:v>
      </x:c>
      <x:c r="Q138" s="129" t="n">
        <x:v>0</x:v>
      </x:c>
      <x:c r="BG138" s="65" t="s"/>
      <x:c r="BI138" s="8" t="s"/>
      <x:c r="BJ138" s="67" t="s"/>
      <x:c r="BK138" s="67" t="s"/>
    </x:row>
    <x:row r="139" spans="1:63" hidden="1">
      <x:c r="A139" s="8" t="s"/>
      <x:c r="B139" s="8" t="s"/>
      <x:c r="C139" s="68" t="n">
        <x:v>7157500009</x:v>
      </x:c>
      <x:c r="D139" s="69" t="s"/>
      <x:c r="E139" s="62" t="s">
        <x:v>530</x:v>
      </x:c>
      <x:c r="F139" s="129" t="n">
        <x:v>0</x:v>
      </x:c>
      <x:c r="G139" s="129" t="n">
        <x:v>0</x:v>
      </x:c>
      <x:c r="H139" s="129" t="n">
        <x:v>0</x:v>
      </x:c>
      <x:c r="I139" s="129" t="n">
        <x:v>0</x:v>
      </x:c>
      <x:c r="J139" s="129" t="n">
        <x:v>0</x:v>
      </x:c>
      <x:c r="K139" s="129" t="n">
        <x:v>0</x:v>
      </x:c>
      <x:c r="L139" s="129" t="n">
        <x:v>0</x:v>
      </x:c>
      <x:c r="M139" s="129" t="n">
        <x:v>0</x:v>
      </x:c>
      <x:c r="N139" s="129" t="n">
        <x:v>0</x:v>
      </x:c>
      <x:c r="O139" s="129" t="n">
        <x:v>0</x:v>
      </x:c>
      <x:c r="P139" s="129" t="n">
        <x:v>0</x:v>
      </x:c>
      <x:c r="Q139" s="129" t="n">
        <x:v>0</x:v>
      </x:c>
      <x:c r="BG139" s="65" t="s"/>
      <x:c r="BI139" s="8" t="s"/>
      <x:c r="BJ139" s="67" t="s"/>
      <x:c r="BK139" s="67" t="s"/>
    </x:row>
    <x:row r="140" spans="1:63">
      <x:c r="A140" s="8" t="s"/>
      <x:c r="B140" s="8" t="s"/>
      <x:c r="C140" s="68" t="n">
        <x:v>7157500026</x:v>
      </x:c>
      <x:c r="D140" s="69" t="s"/>
      <x:c r="E140" s="62" t="s">
        <x:v>531</x:v>
      </x:c>
      <x:c r="F140" s="129" t="n">
        <x:v>0</x:v>
      </x:c>
      <x:c r="G140" s="129" t="n">
        <x:v>0</x:v>
      </x:c>
      <x:c r="H140" s="129" t="n">
        <x:v>0</x:v>
      </x:c>
      <x:c r="I140" s="129" t="n">
        <x:v>0</x:v>
      </x:c>
      <x:c r="J140" s="129" t="n">
        <x:v>0</x:v>
      </x:c>
      <x:c r="K140" s="129" t="n">
        <x:v>0</x:v>
      </x:c>
      <x:c r="L140" s="129" t="n">
        <x:v>0</x:v>
      </x:c>
      <x:c r="M140" s="129" t="n">
        <x:v>419297.23</x:v>
      </x:c>
      <x:c r="N140" s="129" t="n">
        <x:v>675908.28</x:v>
      </x:c>
      <x:c r="O140" s="129" t="n">
        <x:v>154685.5</x:v>
      </x:c>
      <x:c r="P140" s="129" t="n">
        <x:v>233238.99</x:v>
      </x:c>
      <x:c r="Q140" s="129" t="n">
        <x:v>0</x:v>
      </x:c>
      <x:c r="BG140" s="65" t="s"/>
      <x:c r="BI140" s="8" t="s"/>
      <x:c r="BJ140" s="67" t="s"/>
      <x:c r="BK140" s="67" t="s"/>
    </x:row>
    <x:row r="141" spans="1:63" hidden="1">
      <x:c r="A141" s="8" t="s"/>
      <x:c r="B141" s="8" t="s"/>
      <x:c r="C141" s="68" t="n">
        <x:v>7157500027</x:v>
      </x:c>
      <x:c r="D141" s="69" t="s"/>
      <x:c r="E141" s="62" t="s">
        <x:v>532</x:v>
      </x:c>
      <x:c r="F141" s="129" t="n">
        <x:v>0</x:v>
      </x:c>
      <x:c r="G141" s="129" t="n">
        <x:v>0</x:v>
      </x:c>
      <x:c r="H141" s="129" t="n">
        <x:v>0</x:v>
      </x:c>
      <x:c r="I141" s="129" t="n">
        <x:v>0</x:v>
      </x:c>
      <x:c r="J141" s="129" t="n">
        <x:v>0</x:v>
      </x:c>
      <x:c r="K141" s="129" t="n">
        <x:v>0</x:v>
      </x:c>
      <x:c r="L141" s="129" t="n">
        <x:v>0</x:v>
      </x:c>
      <x:c r="M141" s="129" t="n">
        <x:v>0</x:v>
      </x:c>
      <x:c r="N141" s="129" t="n">
        <x:v>0</x:v>
      </x:c>
      <x:c r="O141" s="129" t="n">
        <x:v>0</x:v>
      </x:c>
      <x:c r="P141" s="129" t="n">
        <x:v>0</x:v>
      </x:c>
      <x:c r="Q141" s="129" t="n">
        <x:v>0</x:v>
      </x:c>
      <x:c r="BG141" s="65" t="s"/>
      <x:c r="BI141" s="8" t="s"/>
      <x:c r="BJ141" s="67" t="s"/>
      <x:c r="BK141" s="67" t="s"/>
    </x:row>
    <x:row r="142" spans="1:63" hidden="1">
      <x:c r="A142" s="8" t="s"/>
      <x:c r="B142" s="8" t="s"/>
      <x:c r="C142" s="68" t="n">
        <x:v>7157500036</x:v>
      </x:c>
      <x:c r="D142" s="69" t="s"/>
      <x:c r="E142" s="62" t="s">
        <x:v>533</x:v>
      </x:c>
      <x:c r="F142" s="129" t="n">
        <x:v>0</x:v>
      </x:c>
      <x:c r="G142" s="129" t="n">
        <x:v>0</x:v>
      </x:c>
      <x:c r="H142" s="129" t="n">
        <x:v>0</x:v>
      </x:c>
      <x:c r="I142" s="129" t="n">
        <x:v>0</x:v>
      </x:c>
      <x:c r="J142" s="129" t="n">
        <x:v>0</x:v>
      </x:c>
      <x:c r="K142" s="129" t="n">
        <x:v>0</x:v>
      </x:c>
      <x:c r="L142" s="129" t="n">
        <x:v>0</x:v>
      </x:c>
      <x:c r="M142" s="129" t="n">
        <x:v>0</x:v>
      </x:c>
      <x:c r="N142" s="129" t="n">
        <x:v>0</x:v>
      </x:c>
      <x:c r="O142" s="129" t="n">
        <x:v>0</x:v>
      </x:c>
      <x:c r="P142" s="129" t="n">
        <x:v>0</x:v>
      </x:c>
      <x:c r="Q142" s="129" t="n">
        <x:v>0</x:v>
      </x:c>
      <x:c r="BG142" s="65" t="s"/>
      <x:c r="BI142" s="8" t="s"/>
      <x:c r="BJ142" s="67" t="s"/>
      <x:c r="BK142" s="67" t="s"/>
    </x:row>
    <x:row r="143" spans="1:63" hidden="1">
      <x:c r="A143" s="8" t="s"/>
      <x:c r="B143" s="8" t="s"/>
      <x:c r="C143" s="68" t="n">
        <x:v>8115000001</x:v>
      </x:c>
      <x:c r="D143" s="69" t="s"/>
      <x:c r="E143" s="62" t="s">
        <x:v>534</x:v>
      </x:c>
      <x:c r="F143" s="129" t="n">
        <x:v>0</x:v>
      </x:c>
      <x:c r="G143" s="129" t="n">
        <x:v>0</x:v>
      </x:c>
      <x:c r="H143" s="129" t="n">
        <x:v>0</x:v>
      </x:c>
      <x:c r="I143" s="129" t="n">
        <x:v>0</x:v>
      </x:c>
      <x:c r="J143" s="129" t="n">
        <x:v>0</x:v>
      </x:c>
      <x:c r="K143" s="129" t="n">
        <x:v>0</x:v>
      </x:c>
      <x:c r="L143" s="129" t="n">
        <x:v>0</x:v>
      </x:c>
      <x:c r="M143" s="129" t="n">
        <x:v>0</x:v>
      </x:c>
      <x:c r="N143" s="129" t="n">
        <x:v>0</x:v>
      </x:c>
      <x:c r="O143" s="129" t="n">
        <x:v>0</x:v>
      </x:c>
      <x:c r="P143" s="129" t="n">
        <x:v>0</x:v>
      </x:c>
      <x:c r="Q143" s="129" t="n">
        <x:v>0</x:v>
      </x:c>
      <x:c r="BG143" s="65" t="s"/>
      <x:c r="BI143" s="8" t="s"/>
      <x:c r="BJ143" s="67" t="s"/>
      <x:c r="BK143" s="67" t="s"/>
    </x:row>
    <x:row r="144" spans="1:63" hidden="1">
      <x:c r="A144" s="8" t="s"/>
      <x:c r="B144" s="8" t="s"/>
      <x:c r="C144" s="68" t="n">
        <x:v>8115000002</x:v>
      </x:c>
      <x:c r="D144" s="69" t="s"/>
      <x:c r="E144" s="62" t="s">
        <x:v>535</x:v>
      </x:c>
      <x:c r="F144" s="129" t="n">
        <x:v>0</x:v>
      </x:c>
      <x:c r="G144" s="129" t="n">
        <x:v>0</x:v>
      </x:c>
      <x:c r="H144" s="129" t="n">
        <x:v>0</x:v>
      </x:c>
      <x:c r="I144" s="129" t="n">
        <x:v>0</x:v>
      </x:c>
      <x:c r="J144" s="129" t="n">
        <x:v>0</x:v>
      </x:c>
      <x:c r="K144" s="129" t="n">
        <x:v>0</x:v>
      </x:c>
      <x:c r="L144" s="129" t="n">
        <x:v>0</x:v>
      </x:c>
      <x:c r="M144" s="129" t="n">
        <x:v>0</x:v>
      </x:c>
      <x:c r="N144" s="129" t="n">
        <x:v>0</x:v>
      </x:c>
      <x:c r="O144" s="129" t="n">
        <x:v>0</x:v>
      </x:c>
      <x:c r="P144" s="129" t="n">
        <x:v>0</x:v>
      </x:c>
      <x:c r="Q144" s="129" t="n">
        <x:v>0</x:v>
      </x:c>
      <x:c r="BG144" s="65" t="s"/>
      <x:c r="BI144" s="8" t="s"/>
      <x:c r="BJ144" s="67" t="s"/>
      <x:c r="BK144" s="67" t="s"/>
    </x:row>
    <x:row r="145" spans="1:63" hidden="1">
      <x:c r="A145" s="8" t="s"/>
      <x:c r="B145" s="8" t="s"/>
      <x:c r="C145" s="68" t="s">
        <x:v>536</x:v>
      </x:c>
      <x:c r="D145" s="69" t="s"/>
      <x:c r="E145" s="62" t="s">
        <x:v>537</x:v>
      </x:c>
      <x:c r="F145" s="129" t="n">
        <x:v>0</x:v>
      </x:c>
      <x:c r="G145" s="129" t="n">
        <x:v>0</x:v>
      </x:c>
      <x:c r="H145" s="129" t="n">
        <x:v>0</x:v>
      </x:c>
      <x:c r="I145" s="129" t="n">
        <x:v>0</x:v>
      </x:c>
      <x:c r="J145" s="129" t="n">
        <x:v>0</x:v>
      </x:c>
      <x:c r="K145" s="129" t="n">
        <x:v>0</x:v>
      </x:c>
      <x:c r="L145" s="129" t="n">
        <x:v>0</x:v>
      </x:c>
      <x:c r="M145" s="129" t="n">
        <x:v>0</x:v>
      </x:c>
      <x:c r="N145" s="129" t="n">
        <x:v>0</x:v>
      </x:c>
      <x:c r="O145" s="129" t="n">
        <x:v>0</x:v>
      </x:c>
      <x:c r="P145" s="129" t="n">
        <x:v>0</x:v>
      </x:c>
      <x:c r="Q145" s="129" t="n">
        <x:v>0</x:v>
      </x:c>
      <x:c r="BG145" s="65" t="s"/>
      <x:c r="BI145" s="8" t="s"/>
      <x:c r="BJ145" s="67" t="s"/>
      <x:c r="BK145" s="67" t="s"/>
    </x:row>
    <x:row r="146" spans="1:63">
      <x:c r="A146" s="8" t="s"/>
      <x:c r="B146" s="8" t="s"/>
      <x:c r="C146" s="68" t="n">
        <x:v>8150500008</x:v>
      </x:c>
      <x:c r="D146" s="69" t="s"/>
      <x:c r="E146" s="62" t="s">
        <x:v>538</x:v>
      </x:c>
      <x:c r="F146" s="129" t="n">
        <x:v>0</x:v>
      </x:c>
      <x:c r="G146" s="129" t="n">
        <x:v>0</x:v>
      </x:c>
      <x:c r="H146" s="129" t="n">
        <x:v>-2004146.64</x:v>
      </x:c>
      <x:c r="I146" s="129" t="n">
        <x:v>0</x:v>
      </x:c>
      <x:c r="J146" s="129" t="n">
        <x:v>0</x:v>
      </x:c>
      <x:c r="K146" s="129" t="n">
        <x:v>-642527.1</x:v>
      </x:c>
      <x:c r="L146" s="129" t="n">
        <x:v>0</x:v>
      </x:c>
      <x:c r="M146" s="129" t="n">
        <x:v>0</x:v>
      </x:c>
      <x:c r="N146" s="129" t="n">
        <x:v>0</x:v>
      </x:c>
      <x:c r="O146" s="129" t="n">
        <x:v>0</x:v>
      </x:c>
      <x:c r="P146" s="129" t="n">
        <x:v>0</x:v>
      </x:c>
      <x:c r="Q146" s="129" t="n">
        <x:v>0</x:v>
      </x:c>
      <x:c r="BG146" s="65" t="s"/>
      <x:c r="BI146" s="8" t="s"/>
      <x:c r="BJ146" s="67" t="s"/>
      <x:c r="BK146" s="67" t="s"/>
    </x:row>
    <x:row r="147" spans="1:63" hidden="1">
      <x:c r="A147" s="8" t="s"/>
      <x:c r="B147" s="8" t="s"/>
      <x:c r="C147" s="68" t="n">
        <x:v>8151000041</x:v>
      </x:c>
      <x:c r="D147" s="69" t="s"/>
      <x:c r="E147" s="62" t="s">
        <x:v>539</x:v>
      </x:c>
      <x:c r="F147" s="129" t="n">
        <x:v>0</x:v>
      </x:c>
      <x:c r="G147" s="129" t="n">
        <x:v>0</x:v>
      </x:c>
      <x:c r="H147" s="129" t="n">
        <x:v>0</x:v>
      </x:c>
      <x:c r="I147" s="129" t="n">
        <x:v>0</x:v>
      </x:c>
      <x:c r="J147" s="129" t="n">
        <x:v>0</x:v>
      </x:c>
      <x:c r="K147" s="129" t="n">
        <x:v>0</x:v>
      </x:c>
      <x:c r="L147" s="129" t="n">
        <x:v>0</x:v>
      </x:c>
      <x:c r="M147" s="129" t="n">
        <x:v>0</x:v>
      </x:c>
      <x:c r="N147" s="129" t="n">
        <x:v>0</x:v>
      </x:c>
      <x:c r="O147" s="129" t="n">
        <x:v>0</x:v>
      </x:c>
      <x:c r="P147" s="129" t="n">
        <x:v>0</x:v>
      </x:c>
      <x:c r="Q147" s="129" t="n">
        <x:v>0</x:v>
      </x:c>
      <x:c r="BG147" s="65" t="s"/>
      <x:c r="BI147" s="8" t="s"/>
      <x:c r="BJ147" s="67" t="s"/>
      <x:c r="BK147" s="67" t="s"/>
    </x:row>
    <x:row r="148" spans="1:63" hidden="1">
      <x:c r="A148" s="8" t="s"/>
      <x:c r="B148" s="8" t="s"/>
      <x:c r="C148" s="68" t="n">
        <x:v>8150500009</x:v>
      </x:c>
      <x:c r="D148" s="69" t="s"/>
      <x:c r="E148" s="62" t="s">
        <x:v>540</x:v>
      </x:c>
      <x:c r="F148" s="129" t="n">
        <x:v>0</x:v>
      </x:c>
      <x:c r="G148" s="129" t="n">
        <x:v>0</x:v>
      </x:c>
      <x:c r="H148" s="129" t="n">
        <x:v>0</x:v>
      </x:c>
      <x:c r="I148" s="129" t="n">
        <x:v>0</x:v>
      </x:c>
      <x:c r="J148" s="129" t="n">
        <x:v>0</x:v>
      </x:c>
      <x:c r="K148" s="129" t="n">
        <x:v>0</x:v>
      </x:c>
      <x:c r="L148" s="129" t="n">
        <x:v>0</x:v>
      </x:c>
      <x:c r="M148" s="129" t="n">
        <x:v>0</x:v>
      </x:c>
      <x:c r="N148" s="129" t="n">
        <x:v>0</x:v>
      </x:c>
      <x:c r="O148" s="129" t="n">
        <x:v>0</x:v>
      </x:c>
      <x:c r="P148" s="129" t="n">
        <x:v>0</x:v>
      </x:c>
      <x:c r="Q148" s="129" t="n">
        <x:v>0</x:v>
      </x:c>
      <x:c r="BG148" s="65" t="s"/>
      <x:c r="BI148" s="8" t="s"/>
      <x:c r="BJ148" s="67" t="s"/>
      <x:c r="BK148" s="67" t="s"/>
    </x:row>
    <x:row r="149" spans="1:63" hidden="1">
      <x:c r="A149" s="8" t="s"/>
      <x:c r="B149" s="8" t="s"/>
      <x:c r="C149" s="68" t="n">
        <x:v>7151000009</x:v>
      </x:c>
      <x:c r="D149" s="69" t="s"/>
      <x:c r="E149" s="62" t="s">
        <x:v>541</x:v>
      </x:c>
      <x:c r="F149" s="129" t="n">
        <x:v>0</x:v>
      </x:c>
      <x:c r="G149" s="129" t="n">
        <x:v>0</x:v>
      </x:c>
      <x:c r="H149" s="129" t="n">
        <x:v>0</x:v>
      </x:c>
      <x:c r="I149" s="129" t="n">
        <x:v>0</x:v>
      </x:c>
      <x:c r="J149" s="129" t="n">
        <x:v>0</x:v>
      </x:c>
      <x:c r="K149" s="129" t="n">
        <x:v>0</x:v>
      </x:c>
      <x:c r="L149" s="129" t="n">
        <x:v>0</x:v>
      </x:c>
      <x:c r="M149" s="129" t="n">
        <x:v>0</x:v>
      </x:c>
      <x:c r="N149" s="129" t="n">
        <x:v>0</x:v>
      </x:c>
      <x:c r="O149" s="129" t="n">
        <x:v>0</x:v>
      </x:c>
      <x:c r="P149" s="129" t="n">
        <x:v>0</x:v>
      </x:c>
      <x:c r="Q149" s="129" t="n">
        <x:v>0</x:v>
      </x:c>
      <x:c r="BG149" s="65" t="s"/>
      <x:c r="BI149" s="8" t="s"/>
      <x:c r="BJ149" s="67" t="s"/>
      <x:c r="BK149" s="67" t="s"/>
    </x:row>
    <x:row r="150" spans="1:63" hidden="1">
      <x:c r="A150" s="8" t="s"/>
      <x:c r="B150" s="8" t="s"/>
      <x:c r="C150" s="68" t="n">
        <x:v>8150500020</x:v>
      </x:c>
      <x:c r="D150" s="69" t="s"/>
      <x:c r="E150" s="62" t="s">
        <x:v>542</x:v>
      </x:c>
      <x:c r="F150" s="129" t="n">
        <x:v>0</x:v>
      </x:c>
      <x:c r="G150" s="129" t="n">
        <x:v>0</x:v>
      </x:c>
      <x:c r="H150" s="129" t="n">
        <x:v>0</x:v>
      </x:c>
      <x:c r="I150" s="129" t="n">
        <x:v>0</x:v>
      </x:c>
      <x:c r="J150" s="129" t="n">
        <x:v>0</x:v>
      </x:c>
      <x:c r="K150" s="129" t="n">
        <x:v>0</x:v>
      </x:c>
      <x:c r="L150" s="129" t="n">
        <x:v>0</x:v>
      </x:c>
      <x:c r="M150" s="129" t="n">
        <x:v>0</x:v>
      </x:c>
      <x:c r="N150" s="129" t="n">
        <x:v>0</x:v>
      </x:c>
      <x:c r="O150" s="129" t="n">
        <x:v>0</x:v>
      </x:c>
      <x:c r="P150" s="129" t="n">
        <x:v>0</x:v>
      </x:c>
      <x:c r="Q150" s="129" t="n">
        <x:v>0</x:v>
      </x:c>
      <x:c r="BG150" s="65" t="s"/>
      <x:c r="BI150" s="8" t="s"/>
      <x:c r="BJ150" s="67" t="s"/>
      <x:c r="BK150" s="67" t="s"/>
    </x:row>
    <x:row r="151" spans="1:63" hidden="1">
      <x:c r="A151" s="8" t="s"/>
      <x:c r="B151" s="8" t="s"/>
      <x:c r="C151" s="68" t="n">
        <x:v>8152000008</x:v>
      </x:c>
      <x:c r="D151" s="69" t="s"/>
      <x:c r="E151" s="62" t="s">
        <x:v>543</x:v>
      </x:c>
      <x:c r="F151" s="129" t="n">
        <x:v>0</x:v>
      </x:c>
      <x:c r="G151" s="129" t="n">
        <x:v>0</x:v>
      </x:c>
      <x:c r="H151" s="129" t="n">
        <x:v>0</x:v>
      </x:c>
      <x:c r="I151" s="129" t="n">
        <x:v>0</x:v>
      </x:c>
      <x:c r="J151" s="129" t="n">
        <x:v>0</x:v>
      </x:c>
      <x:c r="K151" s="129" t="n">
        <x:v>0</x:v>
      </x:c>
      <x:c r="L151" s="129" t="n">
        <x:v>0</x:v>
      </x:c>
      <x:c r="M151" s="129" t="n">
        <x:v>0</x:v>
      </x:c>
      <x:c r="N151" s="129" t="n">
        <x:v>0</x:v>
      </x:c>
      <x:c r="O151" s="129" t="n">
        <x:v>0</x:v>
      </x:c>
      <x:c r="P151" s="129" t="n">
        <x:v>0</x:v>
      </x:c>
      <x:c r="Q151" s="129" t="n">
        <x:v>0</x:v>
      </x:c>
      <x:c r="BG151" s="65" t="s"/>
      <x:c r="BI151" s="8" t="s"/>
      <x:c r="BJ151" s="67" t="s"/>
      <x:c r="BK151" s="67" t="s"/>
    </x:row>
    <x:row r="152" spans="1:63">
      <x:c r="A152" s="8" t="s"/>
      <x:c r="B152" s="8" t="s"/>
      <x:c r="C152" s="68" t="n">
        <x:v>8152000027</x:v>
      </x:c>
      <x:c r="D152" s="69" t="s"/>
      <x:c r="E152" s="62" t="s">
        <x:v>544</x:v>
      </x:c>
      <x:c r="F152" s="129" t="n">
        <x:v>0</x:v>
      </x:c>
      <x:c r="G152" s="129" t="n">
        <x:v>0</x:v>
      </x:c>
      <x:c r="H152" s="129" t="n">
        <x:v>0</x:v>
      </x:c>
      <x:c r="I152" s="129" t="n">
        <x:v>0</x:v>
      </x:c>
      <x:c r="J152" s="129" t="n">
        <x:v>0</x:v>
      </x:c>
      <x:c r="K152" s="129" t="n">
        <x:v>0</x:v>
      </x:c>
      <x:c r="L152" s="129" t="n">
        <x:v>0</x:v>
      </x:c>
      <x:c r="M152" s="129" t="n">
        <x:v>-120938.7</x:v>
      </x:c>
      <x:c r="N152" s="129" t="n">
        <x:v>-202193.19</x:v>
      </x:c>
      <x:c r="O152" s="129" t="n">
        <x:v>-58451.2</x:v>
      </x:c>
      <x:c r="P152" s="129" t="n">
        <x:v>-64826.32</x:v>
      </x:c>
      <x:c r="Q152" s="129" t="n">
        <x:v>-122.010000000009</x:v>
      </x:c>
      <x:c r="BG152" s="65" t="s"/>
      <x:c r="BI152" s="8" t="s"/>
      <x:c r="BJ152" s="67" t="s"/>
      <x:c r="BK152" s="67" t="s"/>
    </x:row>
    <x:row r="153" spans="1:63" hidden="1">
      <x:c r="A153" s="8" t="s"/>
      <x:c r="B153" s="8" t="s"/>
      <x:c r="C153" s="68" t="n">
        <x:v>8152000039</x:v>
      </x:c>
      <x:c r="D153" s="69" t="s"/>
      <x:c r="E153" s="62" t="s">
        <x:v>545</x:v>
      </x:c>
      <x:c r="F153" s="129" t="n">
        <x:v>0</x:v>
      </x:c>
      <x:c r="G153" s="129" t="n">
        <x:v>0</x:v>
      </x:c>
      <x:c r="H153" s="129" t="n">
        <x:v>0</x:v>
      </x:c>
      <x:c r="I153" s="129" t="n">
        <x:v>0</x:v>
      </x:c>
      <x:c r="J153" s="129" t="n">
        <x:v>0</x:v>
      </x:c>
      <x:c r="K153" s="129" t="n">
        <x:v>0</x:v>
      </x:c>
      <x:c r="L153" s="129" t="n">
        <x:v>0</x:v>
      </x:c>
      <x:c r="M153" s="129" t="n">
        <x:v>0</x:v>
      </x:c>
      <x:c r="N153" s="129" t="n">
        <x:v>0</x:v>
      </x:c>
      <x:c r="O153" s="129" t="n">
        <x:v>0</x:v>
      </x:c>
      <x:c r="P153" s="129" t="n">
        <x:v>0</x:v>
      </x:c>
      <x:c r="Q153" s="129" t="n">
        <x:v>0</x:v>
      </x:c>
      <x:c r="R153" s="8" t="s"/>
      <x:c r="BG153" s="65" t="s"/>
      <x:c r="BI153" s="8" t="s"/>
      <x:c r="BJ153" s="67" t="s"/>
      <x:c r="BK153" s="67" t="s"/>
    </x:row>
    <x:row r="154" spans="1:63" hidden="1">
      <x:c r="A154" s="8" t="s"/>
      <x:c r="B154" s="8" t="s"/>
      <x:c r="C154" s="68" t="n">
        <x:v>8152002001</x:v>
      </x:c>
      <x:c r="D154" s="69" t="s"/>
      <x:c r="E154" s="62" t="s">
        <x:v>546</x:v>
      </x:c>
      <x:c r="F154" s="129" t="n">
        <x:v>0</x:v>
      </x:c>
      <x:c r="G154" s="129" t="n">
        <x:v>0</x:v>
      </x:c>
      <x:c r="H154" s="129" t="n">
        <x:v>0</x:v>
      </x:c>
      <x:c r="I154" s="129" t="n">
        <x:v>0</x:v>
      </x:c>
      <x:c r="J154" s="129" t="n">
        <x:v>0</x:v>
      </x:c>
      <x:c r="K154" s="129" t="n">
        <x:v>0</x:v>
      </x:c>
      <x:c r="L154" s="129" t="n">
        <x:v>0</x:v>
      </x:c>
      <x:c r="M154" s="129" t="n">
        <x:v>0</x:v>
      </x:c>
      <x:c r="N154" s="129" t="n">
        <x:v>0</x:v>
      </x:c>
      <x:c r="O154" s="129" t="n">
        <x:v>0</x:v>
      </x:c>
      <x:c r="P154" s="129" t="n">
        <x:v>0</x:v>
      </x:c>
      <x:c r="Q154" s="129" t="n">
        <x:v>0</x:v>
      </x:c>
      <x:c r="BG154" s="65" t="s"/>
      <x:c r="BI154" s="8" t="s"/>
      <x:c r="BJ154" s="67" t="s"/>
      <x:c r="BK154" s="67" t="s"/>
    </x:row>
    <x:row r="155" spans="1:63" hidden="1">
      <x:c r="A155" s="8" t="s"/>
      <x:c r="B155" s="8" t="s"/>
      <x:c r="C155" s="68" t="n">
        <x:v>8153000001</x:v>
      </x:c>
      <x:c r="D155" s="69" t="s"/>
      <x:c r="E155" s="62" t="s">
        <x:v>547</x:v>
      </x:c>
      <x:c r="F155" s="129" t="n">
        <x:v>0</x:v>
      </x:c>
      <x:c r="G155" s="129" t="n">
        <x:v>0</x:v>
      </x:c>
      <x:c r="H155" s="129" t="n">
        <x:v>0</x:v>
      </x:c>
      <x:c r="I155" s="129" t="n">
        <x:v>0</x:v>
      </x:c>
      <x:c r="J155" s="129" t="n">
        <x:v>0</x:v>
      </x:c>
      <x:c r="K155" s="129" t="n">
        <x:v>0</x:v>
      </x:c>
      <x:c r="L155" s="129" t="n">
        <x:v>0</x:v>
      </x:c>
      <x:c r="M155" s="129" t="n">
        <x:v>0</x:v>
      </x:c>
      <x:c r="N155" s="129" t="n">
        <x:v>0</x:v>
      </x:c>
      <x:c r="O155" s="129" t="n">
        <x:v>0</x:v>
      </x:c>
      <x:c r="P155" s="129" t="n">
        <x:v>0</x:v>
      </x:c>
      <x:c r="Q155" s="129" t="n">
        <x:v>0</x:v>
      </x:c>
      <x:c r="BG155" s="65" t="s"/>
      <x:c r="BI155" s="8" t="s"/>
      <x:c r="BJ155" s="67" t="s"/>
      <x:c r="BK155" s="67" t="s"/>
    </x:row>
    <x:row r="156" spans="1:63">
      <x:c r="A156" s="8" t="s"/>
      <x:c r="B156" s="8" t="s"/>
      <x:c r="C156" s="68" t="n">
        <x:v>8176900004</x:v>
      </x:c>
      <x:c r="D156" s="69" t="s"/>
      <x:c r="E156" s="62" t="s">
        <x:v>548</x:v>
      </x:c>
      <x:c r="F156" s="129" t="n">
        <x:v>0</x:v>
      </x:c>
      <x:c r="G156" s="129" t="n">
        <x:v>0</x:v>
      </x:c>
      <x:c r="H156" s="129" t="n">
        <x:v>0</x:v>
      </x:c>
      <x:c r="I156" s="129" t="n">
        <x:v>0</x:v>
      </x:c>
      <x:c r="J156" s="129" t="n">
        <x:v>0</x:v>
      </x:c>
      <x:c r="K156" s="129" t="n">
        <x:v>0</x:v>
      </x:c>
      <x:c r="L156" s="129" t="n">
        <x:v>0</x:v>
      </x:c>
      <x:c r="M156" s="129" t="n">
        <x:v>-59671.71</x:v>
      </x:c>
      <x:c r="N156" s="129" t="n">
        <x:v>-94743.02</x:v>
      </x:c>
      <x:c r="O156" s="129" t="n">
        <x:v>-19246.85</x:v>
      </x:c>
      <x:c r="P156" s="129" t="n">
        <x:v>-33682.53</x:v>
      </x:c>
      <x:c r="Q156" s="129" t="n">
        <x:v>0</x:v>
      </x:c>
      <x:c r="BG156" s="65" t="s"/>
      <x:c r="BI156" s="8" t="s"/>
      <x:c r="BJ156" s="67" t="s"/>
      <x:c r="BK156" s="67" t="s"/>
    </x:row>
    <x:row r="157" spans="1:63">
      <x:c r="A157" s="131" t="s">
        <x:v>513</x:v>
      </x:c>
      <x:c r="B157" s="131" t="s"/>
      <x:c r="C157" s="61" t="n">
        <x:v>1</x:v>
      </x:c>
      <x:c r="D157" s="69" t="s">
        <x:v>211</x:v>
      </x:c>
      <x:c r="E157" s="62" t="s"/>
      <x:c r="F157" s="137">
        <x:f>SUM(F125:F156)</x:f>
      </x:c>
      <x:c r="G157" s="137">
        <x:f>SUM(G125:G156)</x:f>
      </x:c>
      <x:c r="H157" s="137">
        <x:f>SUM(H125:H156)</x:f>
      </x:c>
      <x:c r="I157" s="137">
        <x:f>SUM(I125:I156)</x:f>
      </x:c>
      <x:c r="J157" s="137">
        <x:f>SUM(J125:J156)</x:f>
      </x:c>
      <x:c r="K157" s="137">
        <x:f>SUM(K125:K156)</x:f>
      </x:c>
      <x:c r="L157" s="137">
        <x:f>SUM(L125:L156)</x:f>
      </x:c>
      <x:c r="M157" s="137">
        <x:f>SUM(M125:M156)</x:f>
      </x:c>
      <x:c r="N157" s="137">
        <x:f>SUM(N125:N156)</x:f>
      </x:c>
      <x:c r="O157" s="137">
        <x:f>SUM(O125:O156)</x:f>
      </x:c>
      <x:c r="P157" s="137">
        <x:f>SUM(P125:P156)</x:f>
      </x:c>
      <x:c r="Q157" s="137">
        <x:f>SUM(Q125:Q156)</x:f>
      </x:c>
      <x:c r="BG157" s="65" t="s"/>
      <x:c r="BI157" s="8" t="s"/>
      <x:c r="BJ157" s="67" t="s"/>
      <x:c r="BK157" s="67" t="s"/>
    </x:row>
    <x:row r="158" spans="1:63">
      <x:c r="A158" s="131" t="s"/>
      <x:c r="B158" s="131" t="s"/>
      <x:c r="C158" s="61" t="s"/>
      <x:c r="D158" s="69" t="s"/>
      <x:c r="E158" s="62" t="s"/>
      <x:c r="F158" s="129" t="s"/>
      <x:c r="G158" s="129" t="s"/>
      <x:c r="H158" s="129" t="s"/>
      <x:c r="I158" s="129" t="s"/>
      <x:c r="J158" s="129" t="s"/>
      <x:c r="K158" s="129" t="s"/>
      <x:c r="L158" s="129" t="s"/>
      <x:c r="M158" s="129" t="s"/>
      <x:c r="N158" s="129" t="s"/>
      <x:c r="O158" s="129" t="s"/>
      <x:c r="P158" s="129" t="s"/>
      <x:c r="Q158" s="129" t="s"/>
      <x:c r="BG158" s="65" t="s"/>
      <x:c r="BI158" s="8" t="s"/>
      <x:c r="BJ158" s="67" t="s"/>
      <x:c r="BK158" s="67" t="s"/>
    </x:row>
    <x:row r="159" spans="1:63">
      <x:c r="A159" s="8" t="s"/>
      <x:c r="B159" s="68" t="n">
        <x:v>8158010008</x:v>
      </x:c>
      <x:c r="C159" s="68" t="n">
        <x:v>7159010008</x:v>
      </x:c>
      <x:c r="D159" s="69" t="s"/>
      <x:c r="E159" s="62" t="s">
        <x:v>549</x:v>
      </x:c>
      <x:c r="F159" s="129" t="n">
        <x:v>326189.47</x:v>
      </x:c>
      <x:c r="G159" s="129" t="n">
        <x:v>-162264.82</x:v>
      </x:c>
      <x:c r="H159" s="129" t="n">
        <x:v>1782554.01</x:v>
      </x:c>
      <x:c r="I159" s="129" t="n">
        <x:v>-561533.97</x:v>
      </x:c>
      <x:c r="J159" s="129" t="n">
        <x:v>-3645937.66</x:v>
      </x:c>
      <x:c r="K159" s="129" t="n">
        <x:v>852567.56</x:v>
      </x:c>
      <x:c r="L159" s="129" t="n">
        <x:v>-538670.82</x:v>
      </x:c>
      <x:c r="M159" s="129" t="n">
        <x:v>-1633326.6</x:v>
      </x:c>
      <x:c r="N159" s="129" t="n">
        <x:v>-1051465.75</x:v>
      </x:c>
      <x:c r="O159" s="129" t="n">
        <x:v>-38824.0899999998</x:v>
      </x:c>
      <x:c r="P159" s="129" t="n">
        <x:v>-491866.680000001</x:v>
      </x:c>
      <x:c r="Q159" s="129" t="n">
        <x:v>-959864.129999999</x:v>
      </x:c>
      <x:c r="BG159" s="65" t="s"/>
      <x:c r="BI159" s="8" t="s"/>
      <x:c r="BJ159" s="67" t="s"/>
      <x:c r="BK159" s="67" t="s"/>
    </x:row>
    <x:row r="160" spans="1:63" hidden="1">
      <x:c r="A160" s="8" t="s"/>
      <x:c r="B160" s="68" t="n">
        <x:v>8158010038</x:v>
      </x:c>
      <x:c r="C160" s="68" t="n">
        <x:v>7159010038</x:v>
      </x:c>
      <x:c r="D160" s="69" t="s"/>
      <x:c r="E160" s="62" t="s">
        <x:v>550</x:v>
      </x:c>
      <x:c r="F160" s="129" t="n">
        <x:v>0</x:v>
      </x:c>
      <x:c r="G160" s="129" t="n">
        <x:v>0</x:v>
      </x:c>
      <x:c r="H160" s="129" t="n">
        <x:v>0</x:v>
      </x:c>
      <x:c r="I160" s="129" t="n">
        <x:v>0</x:v>
      </x:c>
      <x:c r="J160" s="129" t="n">
        <x:v>0</x:v>
      </x:c>
      <x:c r="K160" s="129" t="n">
        <x:v>0</x:v>
      </x:c>
      <x:c r="L160" s="129" t="n">
        <x:v>0</x:v>
      </x:c>
      <x:c r="M160" s="129" t="n">
        <x:v>0</x:v>
      </x:c>
      <x:c r="N160" s="129" t="n">
        <x:v>0</x:v>
      </x:c>
      <x:c r="O160" s="129" t="n">
        <x:v>0</x:v>
      </x:c>
      <x:c r="P160" s="129" t="n">
        <x:v>0</x:v>
      </x:c>
      <x:c r="Q160" s="129" t="n">
        <x:v>0</x:v>
      </x:c>
      <x:c r="BG160" s="65" t="s"/>
      <x:c r="BI160" s="8" t="s"/>
      <x:c r="BJ160" s="67" t="s"/>
      <x:c r="BK160" s="67" t="s"/>
    </x:row>
    <x:row r="161" spans="1:63" hidden="1">
      <x:c r="A161" s="8" t="s"/>
      <x:c r="B161" s="68" t="s"/>
      <x:c r="C161" s="68" t="n">
        <x:v>7159010029</x:v>
      </x:c>
      <x:c r="D161" s="69" t="s"/>
      <x:c r="E161" s="62" t="s">
        <x:v>84</x:v>
      </x:c>
      <x:c r="F161" s="129" t="n">
        <x:v>0</x:v>
      </x:c>
      <x:c r="G161" s="129" t="n">
        <x:v>0</x:v>
      </x:c>
      <x:c r="H161" s="129" t="n">
        <x:v>0</x:v>
      </x:c>
      <x:c r="I161" s="129" t="n">
        <x:v>0</x:v>
      </x:c>
      <x:c r="J161" s="129" t="n">
        <x:v>0</x:v>
      </x:c>
      <x:c r="K161" s="129" t="n">
        <x:v>0</x:v>
      </x:c>
      <x:c r="L161" s="129" t="n">
        <x:v>0</x:v>
      </x:c>
      <x:c r="M161" s="129" t="n">
        <x:v>0</x:v>
      </x:c>
      <x:c r="N161" s="129" t="n">
        <x:v>0</x:v>
      </x:c>
      <x:c r="O161" s="129" t="n">
        <x:v>0</x:v>
      </x:c>
      <x:c r="P161" s="129" t="n">
        <x:v>0</x:v>
      </x:c>
      <x:c r="Q161" s="129" t="n">
        <x:v>0</x:v>
      </x:c>
      <x:c r="BG161" s="65" t="s"/>
      <x:c r="BI161" s="8" t="s"/>
      <x:c r="BJ161" s="67" t="s"/>
      <x:c r="BK161" s="67" t="s"/>
    </x:row>
    <x:row r="162" spans="1:63">
      <x:c r="A162" s="8" t="s"/>
      <x:c r="B162" s="68" t="n">
        <x:v>8158010030</x:v>
      </x:c>
      <x:c r="C162" s="68" t="n">
        <x:v>7159010030</x:v>
      </x:c>
      <x:c r="D162" s="69" t="s"/>
      <x:c r="E162" s="62" t="s">
        <x:v>551</x:v>
      </x:c>
      <x:c r="F162" s="129" t="n">
        <x:v>0</x:v>
      </x:c>
      <x:c r="G162" s="129" t="n">
        <x:v>0</x:v>
      </x:c>
      <x:c r="H162" s="129" t="n">
        <x:v>0</x:v>
      </x:c>
      <x:c r="I162" s="129" t="n">
        <x:v>0</x:v>
      </x:c>
      <x:c r="J162" s="129" t="n">
        <x:v>-396.21</x:v>
      </x:c>
      <x:c r="K162" s="129" t="n">
        <x:v>-3249.08</x:v>
      </x:c>
      <x:c r="L162" s="129" t="n">
        <x:v>-2840.31</x:v>
      </x:c>
      <x:c r="M162" s="129" t="n">
        <x:v>155233.49</x:v>
      </x:c>
      <x:c r="N162" s="129" t="n">
        <x:v>2056679.01</x:v>
      </x:c>
      <x:c r="O162" s="129" t="n">
        <x:v>-1777111.19</x:v>
      </x:c>
      <x:c r="P162" s="129" t="n">
        <x:v>-809146.75</x:v>
      </x:c>
      <x:c r="Q162" s="129" t="n">
        <x:v>-1063518.01</x:v>
      </x:c>
      <x:c r="BG162" s="65" t="s"/>
      <x:c r="BI162" s="8" t="s"/>
      <x:c r="BJ162" s="67" t="s"/>
      <x:c r="BK162" s="67" t="s"/>
    </x:row>
    <x:row r="163" spans="1:63">
      <x:c r="A163" s="8" t="s"/>
      <x:c r="B163" s="68" t="n">
        <x:v>8158010031</x:v>
      </x:c>
      <x:c r="C163" s="68" t="n">
        <x:v>7159010031</x:v>
      </x:c>
      <x:c r="D163" s="69" t="s"/>
      <x:c r="E163" s="62" t="s">
        <x:v>552</x:v>
      </x:c>
      <x:c r="F163" s="129" t="n">
        <x:v>0</x:v>
      </x:c>
      <x:c r="G163" s="129" t="n">
        <x:v>0</x:v>
      </x:c>
      <x:c r="H163" s="129" t="n">
        <x:v>0</x:v>
      </x:c>
      <x:c r="I163" s="129" t="n">
        <x:v>0</x:v>
      </x:c>
      <x:c r="J163" s="129" t="n">
        <x:v>0</x:v>
      </x:c>
      <x:c r="K163" s="129" t="n">
        <x:v>0</x:v>
      </x:c>
      <x:c r="L163" s="129" t="n">
        <x:v>0</x:v>
      </x:c>
      <x:c r="M163" s="129" t="n">
        <x:v>-7886.47</x:v>
      </x:c>
      <x:c r="N163" s="129" t="n">
        <x:v>-269963.82</x:v>
      </x:c>
      <x:c r="O163" s="129" t="n">
        <x:v>-35306.5</x:v>
      </x:c>
      <x:c r="P163" s="129" t="n">
        <x:v>-1728002.65</x:v>
      </x:c>
      <x:c r="Q163" s="129" t="n">
        <x:v>4616.72</x:v>
      </x:c>
      <x:c r="BG163" s="65" t="s"/>
      <x:c r="BI163" s="8" t="s"/>
      <x:c r="BJ163" s="67" t="s"/>
      <x:c r="BK163" s="67" t="s"/>
    </x:row>
    <x:row r="164" spans="1:63" hidden="1">
      <x:c r="A164" s="8" t="s"/>
      <x:c r="B164" s="68" t="n">
        <x:v>8158010100</x:v>
      </x:c>
      <x:c r="C164" s="68" t="n">
        <x:v>7159010032</x:v>
      </x:c>
      <x:c r="D164" s="69" t="s"/>
      <x:c r="E164" s="62" t="s">
        <x:v>553</x:v>
      </x:c>
      <x:c r="F164" s="129" t="n">
        <x:v>0</x:v>
      </x:c>
      <x:c r="G164" s="129" t="n">
        <x:v>0</x:v>
      </x:c>
      <x:c r="H164" s="129" t="n">
        <x:v>0</x:v>
      </x:c>
      <x:c r="I164" s="129" t="n">
        <x:v>0</x:v>
      </x:c>
      <x:c r="J164" s="129" t="n">
        <x:v>0</x:v>
      </x:c>
      <x:c r="K164" s="129" t="n">
        <x:v>0</x:v>
      </x:c>
      <x:c r="L164" s="129" t="n">
        <x:v>0</x:v>
      </x:c>
      <x:c r="M164" s="129" t="n">
        <x:v>0</x:v>
      </x:c>
      <x:c r="N164" s="129" t="n">
        <x:v>0</x:v>
      </x:c>
      <x:c r="O164" s="129" t="n">
        <x:v>0</x:v>
      </x:c>
      <x:c r="P164" s="129" t="n">
        <x:v>0</x:v>
      </x:c>
      <x:c r="Q164" s="129" t="n">
        <x:v>0</x:v>
      </x:c>
      <x:c r="BG164" s="65" t="s"/>
      <x:c r="BI164" s="8" t="s"/>
      <x:c r="BJ164" s="67" t="s"/>
      <x:c r="BK164" s="67" t="s"/>
    </x:row>
    <x:row r="165" spans="1:63" hidden="1">
      <x:c r="A165" s="8" t="s"/>
      <x:c r="B165" s="68" t="s"/>
      <x:c r="C165" s="68" t="n">
        <x:v>7159010103</x:v>
      </x:c>
      <x:c r="D165" s="69" t="s"/>
      <x:c r="E165" s="62" t="s">
        <x:v>768</x:v>
      </x:c>
      <x:c r="F165" s="129" t="n">
        <x:v>0</x:v>
      </x:c>
      <x:c r="G165" s="129" t="n">
        <x:v>0</x:v>
      </x:c>
      <x:c r="H165" s="129" t="n">
        <x:v>0</x:v>
      </x:c>
      <x:c r="I165" s="129" t="n">
        <x:v>0</x:v>
      </x:c>
      <x:c r="J165" s="129" t="n">
        <x:v>0</x:v>
      </x:c>
      <x:c r="K165" s="129" t="n">
        <x:v>0</x:v>
      </x:c>
      <x:c r="L165" s="129" t="n">
        <x:v>0</x:v>
      </x:c>
      <x:c r="M165" s="129" t="n">
        <x:v>0</x:v>
      </x:c>
      <x:c r="N165" s="129" t="n">
        <x:v>0</x:v>
      </x:c>
      <x:c r="O165" s="129" t="n">
        <x:v>0</x:v>
      </x:c>
      <x:c r="P165" s="129" t="n">
        <x:v>0</x:v>
      </x:c>
      <x:c r="Q165" s="129" t="n">
        <x:v>0</x:v>
      </x:c>
      <x:c r="BG165" s="65" t="s"/>
      <x:c r="BI165" s="8" t="s"/>
      <x:c r="BJ165" s="67" t="s"/>
      <x:c r="BK165" s="67" t="s"/>
    </x:row>
    <x:row r="166" spans="1:63" hidden="1">
      <x:c r="A166" s="8" t="s"/>
      <x:c r="B166" s="8" t="s"/>
      <x:c r="C166" s="68" t="n">
        <x:v>7159010033</x:v>
      </x:c>
      <x:c r="D166" s="69" t="s"/>
      <x:c r="E166" s="62" t="s">
        <x:v>554</x:v>
      </x:c>
      <x:c r="F166" s="129" t="n">
        <x:v>0</x:v>
      </x:c>
      <x:c r="G166" s="129" t="n">
        <x:v>0</x:v>
      </x:c>
      <x:c r="H166" s="129" t="n">
        <x:v>0</x:v>
      </x:c>
      <x:c r="I166" s="129" t="n">
        <x:v>0</x:v>
      </x:c>
      <x:c r="J166" s="129" t="n">
        <x:v>0</x:v>
      </x:c>
      <x:c r="K166" s="129" t="n">
        <x:v>0</x:v>
      </x:c>
      <x:c r="L166" s="129" t="n">
        <x:v>0</x:v>
      </x:c>
      <x:c r="M166" s="129" t="n">
        <x:v>0</x:v>
      </x:c>
      <x:c r="N166" s="129" t="n">
        <x:v>0</x:v>
      </x:c>
      <x:c r="O166" s="129" t="n">
        <x:v>0</x:v>
      </x:c>
      <x:c r="P166" s="129" t="n">
        <x:v>0</x:v>
      </x:c>
      <x:c r="Q166" s="129" t="n">
        <x:v>0</x:v>
      </x:c>
      <x:c r="BG166" s="65" t="s"/>
      <x:c r="BI166" s="8" t="s"/>
      <x:c r="BJ166" s="67" t="s"/>
      <x:c r="BK166" s="67" t="s"/>
    </x:row>
    <x:row r="167" spans="1:63" hidden="1">
      <x:c r="A167" s="8" t="s"/>
      <x:c r="B167" s="8" t="s"/>
      <x:c r="C167" s="68" t="n">
        <x:v>7154040001</x:v>
      </x:c>
      <x:c r="D167" s="69" t="s"/>
      <x:c r="E167" s="62" t="s">
        <x:v>556</x:v>
      </x:c>
      <x:c r="F167" s="129" t="n">
        <x:v>0</x:v>
      </x:c>
      <x:c r="G167" s="129" t="n">
        <x:v>0</x:v>
      </x:c>
      <x:c r="H167" s="129" t="n">
        <x:v>0</x:v>
      </x:c>
      <x:c r="I167" s="129" t="n">
        <x:v>0</x:v>
      </x:c>
      <x:c r="J167" s="129" t="n">
        <x:v>0</x:v>
      </x:c>
      <x:c r="K167" s="129" t="n">
        <x:v>0</x:v>
      </x:c>
      <x:c r="L167" s="129" t="n">
        <x:v>0</x:v>
      </x:c>
      <x:c r="M167" s="129" t="n">
        <x:v>0</x:v>
      </x:c>
      <x:c r="N167" s="129" t="n">
        <x:v>0</x:v>
      </x:c>
      <x:c r="O167" s="129" t="n">
        <x:v>0</x:v>
      </x:c>
      <x:c r="P167" s="129" t="n">
        <x:v>0</x:v>
      </x:c>
      <x:c r="Q167" s="129" t="n">
        <x:v>0</x:v>
      </x:c>
      <x:c r="BG167" s="65" t="s"/>
      <x:c r="BI167" s="8" t="s"/>
      <x:c r="BJ167" s="67" t="s"/>
      <x:c r="BK167" s="67" t="s"/>
    </x:row>
    <x:row r="168" spans="1:63" hidden="1">
      <x:c r="A168" s="8" t="s"/>
      <x:c r="B168" s="8" t="s"/>
      <x:c r="C168" s="68" t="n">
        <x:v>8158010002</x:v>
      </x:c>
      <x:c r="D168" s="69" t="s"/>
      <x:c r="E168" s="62" t="s">
        <x:v>557</x:v>
      </x:c>
      <x:c r="F168" s="129" t="n">
        <x:v>0</x:v>
      </x:c>
      <x:c r="G168" s="129" t="n">
        <x:v>0</x:v>
      </x:c>
      <x:c r="H168" s="129" t="n">
        <x:v>0</x:v>
      </x:c>
      <x:c r="I168" s="129" t="n">
        <x:v>0</x:v>
      </x:c>
      <x:c r="J168" s="129" t="n">
        <x:v>0</x:v>
      </x:c>
      <x:c r="K168" s="129" t="n">
        <x:v>0</x:v>
      </x:c>
      <x:c r="L168" s="129" t="n">
        <x:v>0</x:v>
      </x:c>
      <x:c r="M168" s="129" t="n">
        <x:v>0</x:v>
      </x:c>
      <x:c r="N168" s="129" t="n">
        <x:v>0</x:v>
      </x:c>
      <x:c r="O168" s="129" t="n">
        <x:v>0</x:v>
      </x:c>
      <x:c r="P168" s="129" t="n">
        <x:v>0</x:v>
      </x:c>
      <x:c r="Q168" s="129" t="n">
        <x:v>0</x:v>
      </x:c>
      <x:c r="BG168" s="65" t="s"/>
      <x:c r="BI168" s="8" t="s"/>
      <x:c r="BJ168" s="67" t="s"/>
      <x:c r="BK168" s="67" t="s"/>
    </x:row>
    <x:row r="169" spans="1:63" hidden="1">
      <x:c r="A169" s="8" t="s"/>
      <x:c r="B169" s="8" t="s"/>
      <x:c r="C169" s="68" t="n">
        <x:v>8158010003</x:v>
      </x:c>
      <x:c r="D169" s="69" t="s"/>
      <x:c r="E169" s="62" t="s">
        <x:v>558</x:v>
      </x:c>
      <x:c r="F169" s="129" t="n">
        <x:v>0</x:v>
      </x:c>
      <x:c r="G169" s="129" t="n">
        <x:v>0</x:v>
      </x:c>
      <x:c r="H169" s="129" t="n">
        <x:v>0</x:v>
      </x:c>
      <x:c r="I169" s="129" t="n">
        <x:v>0</x:v>
      </x:c>
      <x:c r="J169" s="129" t="n">
        <x:v>0</x:v>
      </x:c>
      <x:c r="K169" s="129" t="n">
        <x:v>0</x:v>
      </x:c>
      <x:c r="L169" s="129" t="n">
        <x:v>0</x:v>
      </x:c>
      <x:c r="M169" s="129" t="n">
        <x:v>0</x:v>
      </x:c>
      <x:c r="N169" s="129" t="n">
        <x:v>0</x:v>
      </x:c>
      <x:c r="O169" s="129" t="n">
        <x:v>0</x:v>
      </x:c>
      <x:c r="P169" s="129" t="n">
        <x:v>0</x:v>
      </x:c>
      <x:c r="Q169" s="129" t="n">
        <x:v>0</x:v>
      </x:c>
      <x:c r="BG169" s="65" t="s"/>
      <x:c r="BI169" s="8" t="s"/>
      <x:c r="BJ169" s="67" t="s"/>
      <x:c r="BK169" s="67" t="s"/>
    </x:row>
    <x:row r="170" spans="1:63" hidden="1">
      <x:c r="A170" s="8" t="s"/>
      <x:c r="B170" s="8" t="s"/>
      <x:c r="C170" s="68" t="n">
        <x:v>8158010007</x:v>
      </x:c>
      <x:c r="D170" s="69" t="s"/>
      <x:c r="E170" s="62" t="s">
        <x:v>559</x:v>
      </x:c>
      <x:c r="F170" s="129" t="n">
        <x:v>0</x:v>
      </x:c>
      <x:c r="G170" s="129" t="n">
        <x:v>0</x:v>
      </x:c>
      <x:c r="H170" s="129" t="n">
        <x:v>0</x:v>
      </x:c>
      <x:c r="I170" s="129" t="n">
        <x:v>0</x:v>
      </x:c>
      <x:c r="J170" s="129" t="n">
        <x:v>0</x:v>
      </x:c>
      <x:c r="K170" s="129" t="n">
        <x:v>0</x:v>
      </x:c>
      <x:c r="L170" s="129" t="n">
        <x:v>0</x:v>
      </x:c>
      <x:c r="M170" s="129" t="n">
        <x:v>0</x:v>
      </x:c>
      <x:c r="N170" s="129" t="n">
        <x:v>0</x:v>
      </x:c>
      <x:c r="O170" s="129" t="n">
        <x:v>0</x:v>
      </x:c>
      <x:c r="P170" s="129" t="n">
        <x:v>0</x:v>
      </x:c>
      <x:c r="Q170" s="129" t="n">
        <x:v>0</x:v>
      </x:c>
      <x:c r="BG170" s="65" t="s"/>
      <x:c r="BI170" s="8" t="s"/>
      <x:c r="BJ170" s="67" t="s"/>
      <x:c r="BK170" s="67" t="s"/>
    </x:row>
    <x:row r="171" spans="1:63" hidden="1">
      <x:c r="A171" s="8" t="s"/>
      <x:c r="B171" s="8" t="s"/>
      <x:c r="C171" s="68" t="n">
        <x:v>8158010032</x:v>
      </x:c>
      <x:c r="D171" s="69" t="s"/>
      <x:c r="E171" s="62" t="s">
        <x:v>560</x:v>
      </x:c>
      <x:c r="F171" s="129" t="n">
        <x:v>0</x:v>
      </x:c>
      <x:c r="G171" s="129" t="n">
        <x:v>0</x:v>
      </x:c>
      <x:c r="H171" s="129" t="n">
        <x:v>0</x:v>
      </x:c>
      <x:c r="I171" s="129" t="n">
        <x:v>0</x:v>
      </x:c>
      <x:c r="J171" s="129" t="n">
        <x:v>0</x:v>
      </x:c>
      <x:c r="K171" s="129" t="n">
        <x:v>0</x:v>
      </x:c>
      <x:c r="L171" s="129" t="n">
        <x:v>0</x:v>
      </x:c>
      <x:c r="M171" s="129" t="n">
        <x:v>0</x:v>
      </x:c>
      <x:c r="N171" s="129" t="n">
        <x:v>0</x:v>
      </x:c>
      <x:c r="O171" s="129" t="n">
        <x:v>0</x:v>
      </x:c>
      <x:c r="P171" s="129" t="n">
        <x:v>0</x:v>
      </x:c>
      <x:c r="Q171" s="129" t="n">
        <x:v>0</x:v>
      </x:c>
      <x:c r="BG171" s="65" t="s"/>
      <x:c r="BI171" s="8" t="s"/>
      <x:c r="BJ171" s="67" t="s"/>
      <x:c r="BK171" s="67" t="s"/>
    </x:row>
    <x:row r="172" spans="1:63" hidden="1">
      <x:c r="A172" s="8" t="s"/>
      <x:c r="B172" s="8" t="s"/>
      <x:c r="C172" s="68" t="n">
        <x:v>8158010109</x:v>
      </x:c>
      <x:c r="D172" s="69" t="s"/>
      <x:c r="E172" s="62" t="s">
        <x:v>561</x:v>
      </x:c>
      <x:c r="F172" s="129" t="n">
        <x:v>0</x:v>
      </x:c>
      <x:c r="G172" s="129" t="n">
        <x:v>0</x:v>
      </x:c>
      <x:c r="H172" s="129" t="n">
        <x:v>0</x:v>
      </x:c>
      <x:c r="I172" s="129" t="n">
        <x:v>0</x:v>
      </x:c>
      <x:c r="J172" s="129" t="n">
        <x:v>0</x:v>
      </x:c>
      <x:c r="K172" s="129" t="n">
        <x:v>0</x:v>
      </x:c>
      <x:c r="L172" s="129" t="n">
        <x:v>0</x:v>
      </x:c>
      <x:c r="M172" s="129" t="n">
        <x:v>0</x:v>
      </x:c>
      <x:c r="N172" s="129" t="n">
        <x:v>0</x:v>
      </x:c>
      <x:c r="O172" s="129" t="n">
        <x:v>0</x:v>
      </x:c>
      <x:c r="P172" s="129" t="n">
        <x:v>0</x:v>
      </x:c>
      <x:c r="Q172" s="129" t="n">
        <x:v>0</x:v>
      </x:c>
      <x:c r="BG172" s="65" t="s"/>
      <x:c r="BI172" s="8" t="s"/>
      <x:c r="BJ172" s="67" t="s"/>
      <x:c r="BK172" s="67" t="s"/>
    </x:row>
    <x:row r="173" spans="1:63" hidden="1">
      <x:c r="A173" s="8" t="s"/>
      <x:c r="B173" s="68" t="n">
        <x:v>8158010101</x:v>
      </x:c>
      <x:c r="C173" s="68" t="n">
        <x:v>7159010101</x:v>
      </x:c>
      <x:c r="D173" s="69" t="s"/>
      <x:c r="E173" s="62" t="s">
        <x:v>562</x:v>
      </x:c>
      <x:c r="F173" s="129" t="n">
        <x:v>0</x:v>
      </x:c>
      <x:c r="G173" s="129" t="n">
        <x:v>0</x:v>
      </x:c>
      <x:c r="H173" s="129" t="n">
        <x:v>0</x:v>
      </x:c>
      <x:c r="I173" s="129" t="n">
        <x:v>0</x:v>
      </x:c>
      <x:c r="J173" s="129" t="n">
        <x:v>0</x:v>
      </x:c>
      <x:c r="K173" s="129" t="n">
        <x:v>0</x:v>
      </x:c>
      <x:c r="L173" s="129" t="n">
        <x:v>0</x:v>
      </x:c>
      <x:c r="M173" s="129" t="n">
        <x:v>0</x:v>
      </x:c>
      <x:c r="N173" s="129" t="n">
        <x:v>0</x:v>
      </x:c>
      <x:c r="O173" s="129" t="n">
        <x:v>0</x:v>
      </x:c>
      <x:c r="P173" s="129" t="n">
        <x:v>0</x:v>
      </x:c>
      <x:c r="Q173" s="129" t="n">
        <x:v>0</x:v>
      </x:c>
      <x:c r="BG173" s="65" t="s"/>
      <x:c r="BI173" s="8" t="s"/>
      <x:c r="BJ173" s="67" t="s"/>
      <x:c r="BK173" s="67" t="s"/>
    </x:row>
    <x:row r="174" spans="1:63" hidden="1">
      <x:c r="A174" s="8" t="s"/>
      <x:c r="B174" s="68" t="n">
        <x:v>7154035001</x:v>
      </x:c>
      <x:c r="C174" s="68" t="n">
        <x:v>8154035001</x:v>
      </x:c>
      <x:c r="D174" s="69" t="s"/>
      <x:c r="E174" s="62" t="s">
        <x:v>567</x:v>
      </x:c>
      <x:c r="F174" s="129" t="n">
        <x:v>0</x:v>
      </x:c>
      <x:c r="G174" s="129" t="n">
        <x:v>0</x:v>
      </x:c>
      <x:c r="H174" s="129" t="n">
        <x:v>0</x:v>
      </x:c>
      <x:c r="I174" s="129" t="n">
        <x:v>0</x:v>
      </x:c>
      <x:c r="J174" s="129" t="n">
        <x:v>0</x:v>
      </x:c>
      <x:c r="K174" s="129" t="n">
        <x:v>0</x:v>
      </x:c>
      <x:c r="L174" s="129" t="n">
        <x:v>0</x:v>
      </x:c>
      <x:c r="M174" s="129" t="n">
        <x:v>0</x:v>
      </x:c>
      <x:c r="N174" s="129" t="n">
        <x:v>0</x:v>
      </x:c>
      <x:c r="O174" s="129" t="n">
        <x:v>0</x:v>
      </x:c>
      <x:c r="P174" s="129" t="n">
        <x:v>0</x:v>
      </x:c>
      <x:c r="Q174" s="129" t="n">
        <x:v>0</x:v>
      </x:c>
      <x:c r="BG174" s="65" t="s"/>
      <x:c r="BI174" s="8" t="s"/>
      <x:c r="BJ174" s="67" t="s"/>
      <x:c r="BK174" s="67" t="s"/>
    </x:row>
    <x:row r="175" spans="1:63">
      <x:c r="A175" s="8" t="s">
        <x:v>513</x:v>
      </x:c>
      <x:c r="B175" s="8" t="s"/>
      <x:c r="C175" s="98" t="n">
        <x:v>1</x:v>
      </x:c>
      <x:c r="D175" s="69" t="s">
        <x:v>211</x:v>
      </x:c>
      <x:c r="E175" s="62" t="s"/>
      <x:c r="F175" s="137">
        <x:f>SUM(F159:F174)</x:f>
      </x:c>
      <x:c r="G175" s="137">
        <x:f>SUM(G159:G174)</x:f>
      </x:c>
      <x:c r="H175" s="137">
        <x:f>SUM(H159:H174)</x:f>
      </x:c>
      <x:c r="I175" s="137">
        <x:f>SUM(I159:I174)</x:f>
      </x:c>
      <x:c r="J175" s="137">
        <x:f>SUM(J159:J174)</x:f>
      </x:c>
      <x:c r="K175" s="137">
        <x:f>SUM(K159:K174)</x:f>
      </x:c>
      <x:c r="L175" s="137">
        <x:f>SUM(L159:L174)</x:f>
      </x:c>
      <x:c r="M175" s="137">
        <x:f>SUM(M159:M174)</x:f>
      </x:c>
      <x:c r="N175" s="137">
        <x:f>SUM(N159:N174)</x:f>
      </x:c>
      <x:c r="O175" s="137">
        <x:f>SUM(O159:O174)</x:f>
      </x:c>
      <x:c r="P175" s="137">
        <x:f>SUM(P159:P174)</x:f>
      </x:c>
      <x:c r="Q175" s="137">
        <x:f>SUM(Q159:Q174)</x:f>
      </x:c>
      <x:c r="BG175" s="65" t="s"/>
      <x:c r="BI175" s="8" t="s"/>
      <x:c r="BJ175" s="67" t="s"/>
      <x:c r="BK175" s="67" t="s"/>
    </x:row>
    <x:row r="176" spans="1:63">
      <x:c r="A176" s="8" t="s"/>
      <x:c r="B176" s="8" t="s"/>
      <x:c r="C176" s="68" t="s"/>
      <x:c r="D176" s="69" t="s"/>
      <x:c r="E176" s="62" t="s"/>
      <x:c r="F176" s="129" t="s"/>
      <x:c r="G176" s="129" t="s"/>
      <x:c r="H176" s="129" t="s"/>
      <x:c r="I176" s="129" t="s"/>
      <x:c r="J176" s="129" t="s"/>
      <x:c r="K176" s="129" t="s"/>
      <x:c r="L176" s="129" t="s"/>
      <x:c r="M176" s="129" t="s"/>
      <x:c r="N176" s="129" t="s"/>
      <x:c r="O176" s="129" t="s"/>
      <x:c r="P176" s="129" t="s"/>
      <x:c r="Q176" s="129" t="s"/>
      <x:c r="BG176" s="65" t="s"/>
      <x:c r="BI176" s="8" t="s"/>
      <x:c r="BJ176" s="67" t="s"/>
      <x:c r="BK176" s="67" t="s"/>
    </x:row>
    <x:row r="177" spans="1:63">
      <x:c r="A177" s="131" t="s">
        <x:v>513</x:v>
      </x:c>
      <x:c r="B177" s="131" t="s"/>
      <x:c r="C177" s="61" t="n">
        <x:v>1</x:v>
      </x:c>
      <x:c r="D177" s="69" t="s">
        <x:v>211</x:v>
      </x:c>
      <x:c r="E177" s="67" t="s">
        <x:v>569</x:v>
      </x:c>
      <x:c r="F177" s="132">
        <x:f>F157+F175</x:f>
      </x:c>
      <x:c r="G177" s="132">
        <x:f>G157+G175</x:f>
      </x:c>
      <x:c r="H177" s="132">
        <x:f>H157+H175</x:f>
      </x:c>
      <x:c r="I177" s="132">
        <x:f>I157+I175</x:f>
      </x:c>
      <x:c r="J177" s="132">
        <x:f>J157+J175</x:f>
      </x:c>
      <x:c r="K177" s="132">
        <x:f>K157+K175</x:f>
      </x:c>
      <x:c r="L177" s="132">
        <x:f>L157+L175</x:f>
      </x:c>
      <x:c r="M177" s="132">
        <x:f>M157+M175</x:f>
      </x:c>
      <x:c r="N177" s="132">
        <x:f>N157+N175</x:f>
      </x:c>
      <x:c r="O177" s="132">
        <x:f>O157+O175</x:f>
      </x:c>
      <x:c r="P177" s="132">
        <x:f>P157+P175</x:f>
      </x:c>
      <x:c r="Q177" s="132">
        <x:f>Q157+Q175</x:f>
      </x:c>
      <x:c r="BG177" s="65" t="s"/>
      <x:c r="BI177" s="8" t="s"/>
      <x:c r="BJ177" s="67" t="s"/>
      <x:c r="BK177" s="67" t="s"/>
    </x:row>
    <x:row r="178" spans="1:63">
      <x:c r="A178" s="8" t="s"/>
      <x:c r="B178" s="8" t="s"/>
      <x:c r="C178" s="61" t="s"/>
      <x:c r="D178" s="69" t="s"/>
      <x:c r="E178" s="8" t="s"/>
      <x:c r="F178" s="129" t="s"/>
      <x:c r="G178" s="129" t="s"/>
      <x:c r="H178" s="129" t="s"/>
      <x:c r="I178" s="129" t="s"/>
      <x:c r="J178" s="129" t="s"/>
      <x:c r="K178" s="129" t="s"/>
      <x:c r="L178" s="129" t="s"/>
      <x:c r="M178" s="129" t="s"/>
      <x:c r="N178" s="129" t="s"/>
      <x:c r="O178" s="129" t="s"/>
      <x:c r="P178" s="129" t="s"/>
      <x:c r="Q178" s="129" t="s"/>
      <x:c r="BG178" s="65" t="s"/>
      <x:c r="BI178" s="8" t="s"/>
      <x:c r="BJ178" s="67" t="s"/>
      <x:c r="BK178" s="67" t="s"/>
    </x:row>
    <x:row r="179" spans="1:63">
      <x:c r="A179" s="8" t="s">
        <x:v>410</x:v>
      </x:c>
      <x:c r="B179" s="8" t="s"/>
      <x:c r="C179" s="61" t="n">
        <x:v>1</x:v>
      </x:c>
      <x:c r="D179" s="69" t="s">
        <x:v>211</x:v>
      </x:c>
      <x:c r="E179" s="136" t="s">
        <x:v>570</x:v>
      </x:c>
      <x:c r="F179" s="129" t="s"/>
      <x:c r="G179" s="129" t="s"/>
      <x:c r="H179" s="129" t="s"/>
      <x:c r="I179" s="129" t="s"/>
      <x:c r="J179" s="129" t="s"/>
      <x:c r="K179" s="129" t="s"/>
      <x:c r="L179" s="129" t="s"/>
      <x:c r="M179" s="129" t="s"/>
      <x:c r="N179" s="129" t="s"/>
      <x:c r="O179" s="129" t="s"/>
      <x:c r="P179" s="129" t="s"/>
      <x:c r="Q179" s="129" t="s"/>
      <x:c r="BG179" s="65" t="s"/>
      <x:c r="BI179" s="8" t="s"/>
      <x:c r="BJ179" s="67" t="s"/>
      <x:c r="BK179" s="67" t="s"/>
    </x:row>
    <x:row r="180" spans="1:63" hidden="1">
      <x:c r="A180" s="8" t="s"/>
      <x:c r="B180" s="8" t="s"/>
      <x:c r="C180" s="68" t="n">
        <x:v>7154010001</x:v>
      </x:c>
      <x:c r="D180" s="69" t="s"/>
      <x:c r="E180" s="62" t="s">
        <x:v>571</x:v>
      </x:c>
      <x:c r="F180" s="129" t="n">
        <x:v>0</x:v>
      </x:c>
      <x:c r="G180" s="129" t="n">
        <x:v>0</x:v>
      </x:c>
      <x:c r="H180" s="129" t="n">
        <x:v>0</x:v>
      </x:c>
      <x:c r="I180" s="129" t="n">
        <x:v>0</x:v>
      </x:c>
      <x:c r="J180" s="129" t="n">
        <x:v>0</x:v>
      </x:c>
      <x:c r="K180" s="129" t="n">
        <x:v>0</x:v>
      </x:c>
      <x:c r="L180" s="129" t="n">
        <x:v>0</x:v>
      </x:c>
      <x:c r="M180" s="129" t="n">
        <x:v>0</x:v>
      </x:c>
      <x:c r="N180" s="129" t="n">
        <x:v>0</x:v>
      </x:c>
      <x:c r="O180" s="129" t="n">
        <x:v>0</x:v>
      </x:c>
      <x:c r="P180" s="129" t="n">
        <x:v>0</x:v>
      </x:c>
      <x:c r="Q180" s="129" t="n">
        <x:v>0</x:v>
      </x:c>
      <x:c r="BG180" s="65" t="s"/>
      <x:c r="BI180" s="8" t="s"/>
      <x:c r="BJ180" s="67" t="s"/>
      <x:c r="BK180" s="67" t="s"/>
    </x:row>
    <x:row r="181" spans="1:63">
      <x:c r="A181" s="8" t="s"/>
      <x:c r="B181" s="8" t="s"/>
      <x:c r="C181" s="68" t="n">
        <x:v>7154015001</x:v>
      </x:c>
      <x:c r="D181" s="69" t="s"/>
      <x:c r="E181" s="62" t="s">
        <x:v>572</x:v>
      </x:c>
      <x:c r="F181" s="129" t="n">
        <x:v>9801.8</x:v>
      </x:c>
      <x:c r="G181" s="129" t="n">
        <x:v>36443.9</x:v>
      </x:c>
      <x:c r="H181" s="129" t="n">
        <x:v>51211.38</x:v>
      </x:c>
      <x:c r="I181" s="129" t="n">
        <x:v>48347.57</x:v>
      </x:c>
      <x:c r="J181" s="129" t="n">
        <x:v>52581.31</x:v>
      </x:c>
      <x:c r="K181" s="129" t="n">
        <x:v>17894.39</x:v>
      </x:c>
      <x:c r="L181" s="129" t="n">
        <x:v>9062.66</x:v>
      </x:c>
      <x:c r="M181" s="129" t="n">
        <x:v>52779.78</x:v>
      </x:c>
      <x:c r="N181" s="129" t="n">
        <x:v>80771.49</x:v>
      </x:c>
      <x:c r="O181" s="129" t="n">
        <x:v>126606.33</x:v>
      </x:c>
      <x:c r="P181" s="129" t="n">
        <x:v>96520.91</x:v>
      </x:c>
      <x:c r="Q181" s="129" t="n">
        <x:v>70545.1799999999</x:v>
      </x:c>
      <x:c r="BG181" s="65" t="s"/>
      <x:c r="BI181" s="8" t="s"/>
      <x:c r="BJ181" s="67" t="s"/>
      <x:c r="BK181" s="67" t="s"/>
    </x:row>
    <x:row r="182" spans="1:63" hidden="1">
      <x:c r="A182" s="8" t="s"/>
      <x:c r="B182" s="8" t="s"/>
      <x:c r="C182" s="68" t="s">
        <x:v>573</x:v>
      </x:c>
      <x:c r="D182" s="69" t="s"/>
      <x:c r="E182" s="62" t="s">
        <x:v>574</x:v>
      </x:c>
      <x:c r="F182" s="129" t="n">
        <x:v>0</x:v>
      </x:c>
      <x:c r="G182" s="129" t="n">
        <x:v>0</x:v>
      </x:c>
      <x:c r="H182" s="129" t="n">
        <x:v>0</x:v>
      </x:c>
      <x:c r="I182" s="129" t="n">
        <x:v>0</x:v>
      </x:c>
      <x:c r="J182" s="129" t="n">
        <x:v>0</x:v>
      </x:c>
      <x:c r="K182" s="129" t="n">
        <x:v>0</x:v>
      </x:c>
      <x:c r="L182" s="129" t="n">
        <x:v>0</x:v>
      </x:c>
      <x:c r="M182" s="129" t="n">
        <x:v>0</x:v>
      </x:c>
      <x:c r="N182" s="129" t="n">
        <x:v>0</x:v>
      </x:c>
      <x:c r="O182" s="129" t="n">
        <x:v>0</x:v>
      </x:c>
      <x:c r="P182" s="129" t="n">
        <x:v>0</x:v>
      </x:c>
      <x:c r="Q182" s="129" t="n">
        <x:v>0</x:v>
      </x:c>
      <x:c r="BG182" s="65" t="s"/>
      <x:c r="BI182" s="8" t="s"/>
      <x:c r="BJ182" s="67" t="s"/>
      <x:c r="BK182" s="67" t="s"/>
    </x:row>
    <x:row r="183" spans="1:63" hidden="1">
      <x:c r="A183" s="8" t="s"/>
      <x:c r="B183" s="8" t="s"/>
      <x:c r="C183" s="68" t="s">
        <x:v>575</x:v>
      </x:c>
      <x:c r="D183" s="69" t="s"/>
      <x:c r="E183" s="62" t="s">
        <x:v>576</x:v>
      </x:c>
      <x:c r="F183" s="129" t="n">
        <x:v>0</x:v>
      </x:c>
      <x:c r="G183" s="129" t="n">
        <x:v>0</x:v>
      </x:c>
      <x:c r="H183" s="129" t="n">
        <x:v>0</x:v>
      </x:c>
      <x:c r="I183" s="129" t="n">
        <x:v>0</x:v>
      </x:c>
      <x:c r="J183" s="129" t="n">
        <x:v>0</x:v>
      </x:c>
      <x:c r="K183" s="129" t="n">
        <x:v>0</x:v>
      </x:c>
      <x:c r="L183" s="129" t="n">
        <x:v>0</x:v>
      </x:c>
      <x:c r="M183" s="129" t="n">
        <x:v>0</x:v>
      </x:c>
      <x:c r="N183" s="129" t="n">
        <x:v>0</x:v>
      </x:c>
      <x:c r="O183" s="129" t="n">
        <x:v>0</x:v>
      </x:c>
      <x:c r="P183" s="129" t="n">
        <x:v>0</x:v>
      </x:c>
      <x:c r="Q183" s="129" t="n">
        <x:v>0</x:v>
      </x:c>
      <x:c r="BG183" s="65" t="s"/>
      <x:c r="BI183" s="8" t="s"/>
      <x:c r="BJ183" s="67" t="s"/>
      <x:c r="BK183" s="67" t="s"/>
    </x:row>
    <x:row r="184" spans="1:63" hidden="1">
      <x:c r="A184" s="8" t="s"/>
      <x:c r="B184" s="8" t="s"/>
      <x:c r="C184" s="68" t="n">
        <x:v>8154040001</x:v>
      </x:c>
      <x:c r="D184" s="69" t="s"/>
      <x:c r="E184" s="62" t="s">
        <x:v>577</x:v>
      </x:c>
      <x:c r="F184" s="129" t="n">
        <x:v>0</x:v>
      </x:c>
      <x:c r="G184" s="129" t="n">
        <x:v>0</x:v>
      </x:c>
      <x:c r="H184" s="129" t="n">
        <x:v>0</x:v>
      </x:c>
      <x:c r="I184" s="129" t="n">
        <x:v>0</x:v>
      </x:c>
      <x:c r="J184" s="129" t="n">
        <x:v>0</x:v>
      </x:c>
      <x:c r="K184" s="129" t="n">
        <x:v>0</x:v>
      </x:c>
      <x:c r="L184" s="129" t="n">
        <x:v>0</x:v>
      </x:c>
      <x:c r="M184" s="129" t="n">
        <x:v>0</x:v>
      </x:c>
      <x:c r="N184" s="129" t="n">
        <x:v>0</x:v>
      </x:c>
      <x:c r="O184" s="129" t="n">
        <x:v>0</x:v>
      </x:c>
      <x:c r="P184" s="129" t="n">
        <x:v>0</x:v>
      </x:c>
      <x:c r="Q184" s="129" t="n">
        <x:v>0</x:v>
      </x:c>
      <x:c r="BG184" s="65" t="s"/>
      <x:c r="BI184" s="8" t="s"/>
      <x:c r="BJ184" s="67" t="s"/>
      <x:c r="BK184" s="67" t="s"/>
    </x:row>
    <x:row r="185" spans="1:63" hidden="1">
      <x:c r="A185" s="8" t="s"/>
      <x:c r="B185" s="8" t="s"/>
      <x:c r="C185" s="68" t="n">
        <x:v>7154001001</x:v>
      </x:c>
      <x:c r="D185" s="69" t="s"/>
      <x:c r="E185" s="62" t="s">
        <x:v>578</x:v>
      </x:c>
      <x:c r="F185" s="129" t="n">
        <x:v>0</x:v>
      </x:c>
      <x:c r="G185" s="129" t="n">
        <x:v>0</x:v>
      </x:c>
      <x:c r="H185" s="129" t="n">
        <x:v>0</x:v>
      </x:c>
      <x:c r="I185" s="129" t="n">
        <x:v>0</x:v>
      </x:c>
      <x:c r="J185" s="129" t="n">
        <x:v>0</x:v>
      </x:c>
      <x:c r="K185" s="129" t="n">
        <x:v>0</x:v>
      </x:c>
      <x:c r="L185" s="129" t="n">
        <x:v>0</x:v>
      </x:c>
      <x:c r="M185" s="129" t="n">
        <x:v>0</x:v>
      </x:c>
      <x:c r="N185" s="129" t="n">
        <x:v>0</x:v>
      </x:c>
      <x:c r="O185" s="129" t="n">
        <x:v>0</x:v>
      </x:c>
      <x:c r="P185" s="129" t="n">
        <x:v>0</x:v>
      </x:c>
      <x:c r="Q185" s="129" t="n">
        <x:v>0</x:v>
      </x:c>
      <x:c r="BG185" s="65" t="s"/>
      <x:c r="BI185" s="8" t="s"/>
      <x:c r="BJ185" s="67" t="s"/>
      <x:c r="BK185" s="67" t="s"/>
    </x:row>
    <x:row r="186" spans="1:63" hidden="1">
      <x:c r="A186" s="8" t="s"/>
      <x:c r="B186" s="8" t="s"/>
      <x:c r="C186" s="68" t="n">
        <x:v>7141010002</x:v>
      </x:c>
      <x:c r="D186" s="69" t="s"/>
      <x:c r="E186" s="62" t="s">
        <x:v>578</x:v>
      </x:c>
      <x:c r="F186" s="129" t="n">
        <x:v>0</x:v>
      </x:c>
      <x:c r="G186" s="129" t="n">
        <x:v>0</x:v>
      </x:c>
      <x:c r="H186" s="129" t="n">
        <x:v>0</x:v>
      </x:c>
      <x:c r="I186" s="129" t="n">
        <x:v>0</x:v>
      </x:c>
      <x:c r="J186" s="129" t="n">
        <x:v>0</x:v>
      </x:c>
      <x:c r="K186" s="129" t="n">
        <x:v>0</x:v>
      </x:c>
      <x:c r="L186" s="129" t="n">
        <x:v>0</x:v>
      </x:c>
      <x:c r="M186" s="129" t="n">
        <x:v>0</x:v>
      </x:c>
      <x:c r="N186" s="129" t="n">
        <x:v>0</x:v>
      </x:c>
      <x:c r="O186" s="129" t="n">
        <x:v>0</x:v>
      </x:c>
      <x:c r="P186" s="129" t="n">
        <x:v>0</x:v>
      </x:c>
      <x:c r="Q186" s="129" t="n">
        <x:v>0</x:v>
      </x:c>
      <x:c r="BG186" s="65" t="s"/>
      <x:c r="BI186" s="8" t="s"/>
      <x:c r="BJ186" s="67" t="s"/>
      <x:c r="BK186" s="67" t="s"/>
    </x:row>
    <x:row r="187" spans="1:63" hidden="1">
      <x:c r="A187" s="8" t="s"/>
      <x:c r="B187" s="8" t="s"/>
      <x:c r="C187" s="68" t="s">
        <x:v>579</x:v>
      </x:c>
      <x:c r="D187" s="69" t="s"/>
      <x:c r="E187" s="62" t="s">
        <x:v>580</x:v>
      </x:c>
      <x:c r="F187" s="129" t="n">
        <x:v>0</x:v>
      </x:c>
      <x:c r="G187" s="129" t="n">
        <x:v>0</x:v>
      </x:c>
      <x:c r="H187" s="129" t="n">
        <x:v>0</x:v>
      </x:c>
      <x:c r="I187" s="129" t="n">
        <x:v>0</x:v>
      </x:c>
      <x:c r="J187" s="129" t="n">
        <x:v>0</x:v>
      </x:c>
      <x:c r="K187" s="129" t="n">
        <x:v>0</x:v>
      </x:c>
      <x:c r="L187" s="129" t="n">
        <x:v>0</x:v>
      </x:c>
      <x:c r="M187" s="129" t="n">
        <x:v>0</x:v>
      </x:c>
      <x:c r="N187" s="129" t="n">
        <x:v>0</x:v>
      </x:c>
      <x:c r="O187" s="129" t="n">
        <x:v>0</x:v>
      </x:c>
      <x:c r="P187" s="129" t="n">
        <x:v>0</x:v>
      </x:c>
      <x:c r="Q187" s="129" t="n">
        <x:v>0</x:v>
      </x:c>
      <x:c r="BG187" s="65" t="s"/>
      <x:c r="BI187" s="8" t="s"/>
      <x:c r="BJ187" s="67" t="s"/>
      <x:c r="BK187" s="67" t="s"/>
    </x:row>
    <x:row r="188" spans="1:63" hidden="1">
      <x:c r="A188" s="8" t="s"/>
      <x:c r="B188" s="8" t="s"/>
      <x:c r="C188" s="68" t="s">
        <x:v>581</x:v>
      </x:c>
      <x:c r="D188" s="69" t="s"/>
      <x:c r="E188" s="62" t="s">
        <x:v>582</x:v>
      </x:c>
      <x:c r="F188" s="129" t="n">
        <x:v>0</x:v>
      </x:c>
      <x:c r="G188" s="129" t="n">
        <x:v>0</x:v>
      </x:c>
      <x:c r="H188" s="129" t="n">
        <x:v>0</x:v>
      </x:c>
      <x:c r="I188" s="129" t="n">
        <x:v>0</x:v>
      </x:c>
      <x:c r="J188" s="129" t="n">
        <x:v>0</x:v>
      </x:c>
      <x:c r="K188" s="129" t="n">
        <x:v>0</x:v>
      </x:c>
      <x:c r="L188" s="129" t="n">
        <x:v>0</x:v>
      </x:c>
      <x:c r="M188" s="129" t="n">
        <x:v>0</x:v>
      </x:c>
      <x:c r="N188" s="129" t="n">
        <x:v>0</x:v>
      </x:c>
      <x:c r="O188" s="129" t="n">
        <x:v>0</x:v>
      </x:c>
      <x:c r="P188" s="129" t="n">
        <x:v>0</x:v>
      </x:c>
      <x:c r="Q188" s="129" t="n">
        <x:v>0</x:v>
      </x:c>
      <x:c r="BG188" s="65" t="s"/>
      <x:c r="BI188" s="8" t="s"/>
      <x:c r="BJ188" s="67" t="s"/>
      <x:c r="BK188" s="67" t="s"/>
    </x:row>
    <x:row r="189" spans="1:63">
      <x:c r="A189" s="8" t="s"/>
      <x:c r="B189" s="8" t="s"/>
      <x:c r="C189" s="68" t="n">
        <x:v>8176900003</x:v>
      </x:c>
      <x:c r="D189" s="69" t="s"/>
      <x:c r="E189" s="62" t="s">
        <x:v>583</x:v>
      </x:c>
      <x:c r="F189" s="129" t="n">
        <x:v>-1112.37</x:v>
      </x:c>
      <x:c r="G189" s="129" t="n">
        <x:v>-4318.88</x:v>
      </x:c>
      <x:c r="H189" s="129" t="n">
        <x:v>-14034</x:v>
      </x:c>
      <x:c r="I189" s="129" t="n">
        <x:v>-4603.95</x:v>
      </x:c>
      <x:c r="J189" s="129" t="n">
        <x:v>-20698.37</x:v>
      </x:c>
      <x:c r="K189" s="129" t="n">
        <x:v>-2911.96</x:v>
      </x:c>
      <x:c r="L189" s="129" t="n">
        <x:v>-2754.46</x:v>
      </x:c>
      <x:c r="M189" s="129" t="n">
        <x:v>-11275.67</x:v>
      </x:c>
      <x:c r="N189" s="129" t="n">
        <x:v>-4123.31999999999</x:v>
      </x:c>
      <x:c r="O189" s="129" t="n">
        <x:v>-24677.28</x:v>
      </x:c>
      <x:c r="P189" s="129" t="n">
        <x:v>-32467.93</x:v>
      </x:c>
      <x:c r="Q189" s="129" t="n">
        <x:v>-147.699999999997</x:v>
      </x:c>
      <x:c r="BG189" s="65" t="s"/>
      <x:c r="BI189" s="8" t="s"/>
      <x:c r="BJ189" s="67" t="s"/>
      <x:c r="BK189" s="67" t="s"/>
    </x:row>
    <x:row r="190" spans="1:63" hidden="1">
      <x:c r="A190" s="8" t="s"/>
      <x:c r="B190" s="8" t="s"/>
      <x:c r="C190" s="68" t="n">
        <x:v>8183099005</x:v>
      </x:c>
      <x:c r="D190" s="69" t="s"/>
      <x:c r="E190" s="62" t="s">
        <x:v>584</x:v>
      </x:c>
      <x:c r="F190" s="129" t="n">
        <x:v>0</x:v>
      </x:c>
      <x:c r="G190" s="129" t="n">
        <x:v>0</x:v>
      </x:c>
      <x:c r="H190" s="129" t="n">
        <x:v>0</x:v>
      </x:c>
      <x:c r="I190" s="129" t="n">
        <x:v>0</x:v>
      </x:c>
      <x:c r="J190" s="129" t="n">
        <x:v>0</x:v>
      </x:c>
      <x:c r="K190" s="129" t="n">
        <x:v>0</x:v>
      </x:c>
      <x:c r="L190" s="129" t="n">
        <x:v>0</x:v>
      </x:c>
      <x:c r="M190" s="129" t="n">
        <x:v>0</x:v>
      </x:c>
      <x:c r="N190" s="129" t="n">
        <x:v>0</x:v>
      </x:c>
      <x:c r="O190" s="129" t="n">
        <x:v>0</x:v>
      </x:c>
      <x:c r="P190" s="129" t="n">
        <x:v>0</x:v>
      </x:c>
      <x:c r="Q190" s="129" t="n">
        <x:v>0</x:v>
      </x:c>
      <x:c r="BG190" s="65" t="s"/>
      <x:c r="BI190" s="8" t="s"/>
      <x:c r="BJ190" s="67" t="s"/>
      <x:c r="BK190" s="67" t="s"/>
    </x:row>
    <x:row r="191" spans="1:63" hidden="1">
      <x:c r="A191" s="8" t="s"/>
      <x:c r="B191" s="8" t="s"/>
      <x:c r="C191" s="68" t="n">
        <x:v>8155021005</x:v>
      </x:c>
      <x:c r="D191" s="69" t="s"/>
      <x:c r="E191" s="62" t="s">
        <x:v>585</x:v>
      </x:c>
      <x:c r="F191" s="129" t="n">
        <x:v>0</x:v>
      </x:c>
      <x:c r="G191" s="129" t="n">
        <x:v>0</x:v>
      </x:c>
      <x:c r="H191" s="129" t="n">
        <x:v>0</x:v>
      </x:c>
      <x:c r="I191" s="129" t="n">
        <x:v>0</x:v>
      </x:c>
      <x:c r="J191" s="129" t="n">
        <x:v>0</x:v>
      </x:c>
      <x:c r="K191" s="129" t="n">
        <x:v>0</x:v>
      </x:c>
      <x:c r="L191" s="129" t="n">
        <x:v>0</x:v>
      </x:c>
      <x:c r="M191" s="129" t="n">
        <x:v>0</x:v>
      </x:c>
      <x:c r="N191" s="129" t="n">
        <x:v>0</x:v>
      </x:c>
      <x:c r="O191" s="129" t="n">
        <x:v>0</x:v>
      </x:c>
      <x:c r="P191" s="129" t="n">
        <x:v>0</x:v>
      </x:c>
      <x:c r="Q191" s="129" t="n">
        <x:v>0</x:v>
      </x:c>
      <x:c r="BG191" s="65" t="s"/>
      <x:c r="BI191" s="8" t="s"/>
      <x:c r="BJ191" s="67" t="s"/>
      <x:c r="BK191" s="67" t="s"/>
    </x:row>
    <x:row r="192" spans="1:63" hidden="1">
      <x:c r="A192" s="8" t="s"/>
      <x:c r="B192" s="8" t="s"/>
      <x:c r="C192" s="68" t="n">
        <x:v>7151000007</x:v>
      </x:c>
      <x:c r="D192" s="69" t="s"/>
      <x:c r="E192" s="62" t="s">
        <x:v>586</x:v>
      </x:c>
      <x:c r="F192" s="129" t="n">
        <x:v>0</x:v>
      </x:c>
      <x:c r="G192" s="129" t="n">
        <x:v>0</x:v>
      </x:c>
      <x:c r="H192" s="129" t="n">
        <x:v>0</x:v>
      </x:c>
      <x:c r="I192" s="129" t="n">
        <x:v>0</x:v>
      </x:c>
      <x:c r="J192" s="129" t="n">
        <x:v>0</x:v>
      </x:c>
      <x:c r="K192" s="129" t="n">
        <x:v>0</x:v>
      </x:c>
      <x:c r="L192" s="129" t="n">
        <x:v>0</x:v>
      </x:c>
      <x:c r="M192" s="129" t="n">
        <x:v>0</x:v>
      </x:c>
      <x:c r="N192" s="129" t="n">
        <x:v>0</x:v>
      </x:c>
      <x:c r="O192" s="129" t="n">
        <x:v>0</x:v>
      </x:c>
      <x:c r="P192" s="129" t="n">
        <x:v>0</x:v>
      </x:c>
      <x:c r="Q192" s="129" t="n">
        <x:v>0</x:v>
      </x:c>
      <x:c r="BG192" s="65" t="s"/>
      <x:c r="BI192" s="8" t="s"/>
      <x:c r="BJ192" s="67" t="s"/>
      <x:c r="BK192" s="67" t="s"/>
    </x:row>
    <x:row r="193" spans="1:63" hidden="1">
      <x:c r="A193" s="8" t="s"/>
      <x:c r="B193" s="8" t="s"/>
      <x:c r="C193" s="68" t="n">
        <x:v>7151000031</x:v>
      </x:c>
      <x:c r="D193" s="69" t="s"/>
      <x:c r="E193" s="62" t="s">
        <x:v>587</x:v>
      </x:c>
      <x:c r="F193" s="129" t="n">
        <x:v>0</x:v>
      </x:c>
      <x:c r="G193" s="129" t="n">
        <x:v>0</x:v>
      </x:c>
      <x:c r="H193" s="129" t="n">
        <x:v>0</x:v>
      </x:c>
      <x:c r="I193" s="129" t="n">
        <x:v>0</x:v>
      </x:c>
      <x:c r="J193" s="129" t="n">
        <x:v>0</x:v>
      </x:c>
      <x:c r="K193" s="129" t="n">
        <x:v>0</x:v>
      </x:c>
      <x:c r="L193" s="129" t="n">
        <x:v>0</x:v>
      </x:c>
      <x:c r="M193" s="129" t="n">
        <x:v>0</x:v>
      </x:c>
      <x:c r="N193" s="129" t="n">
        <x:v>0</x:v>
      </x:c>
      <x:c r="O193" s="129" t="n">
        <x:v>0</x:v>
      </x:c>
      <x:c r="P193" s="129" t="n">
        <x:v>0</x:v>
      </x:c>
      <x:c r="Q193" s="129" t="n">
        <x:v>0</x:v>
      </x:c>
      <x:c r="BG193" s="65" t="s"/>
      <x:c r="BI193" s="8" t="s"/>
      <x:c r="BJ193" s="67" t="s"/>
      <x:c r="BK193" s="67" t="s"/>
    </x:row>
    <x:row r="194" spans="1:63" hidden="1">
      <x:c r="A194" s="8" t="s"/>
      <x:c r="B194" s="8" t="s"/>
      <x:c r="C194" s="68" t="n">
        <x:v>7151000033</x:v>
      </x:c>
      <x:c r="D194" s="69" t="s"/>
      <x:c r="E194" s="62" t="s">
        <x:v>588</x:v>
      </x:c>
      <x:c r="F194" s="129" t="n">
        <x:v>0</x:v>
      </x:c>
      <x:c r="G194" s="129" t="n">
        <x:v>0</x:v>
      </x:c>
      <x:c r="H194" s="129" t="n">
        <x:v>0</x:v>
      </x:c>
      <x:c r="I194" s="129" t="n">
        <x:v>0</x:v>
      </x:c>
      <x:c r="J194" s="129" t="n">
        <x:v>0</x:v>
      </x:c>
      <x:c r="K194" s="129" t="n">
        <x:v>0</x:v>
      </x:c>
      <x:c r="L194" s="129" t="n">
        <x:v>0</x:v>
      </x:c>
      <x:c r="M194" s="129" t="n">
        <x:v>0</x:v>
      </x:c>
      <x:c r="N194" s="129" t="n">
        <x:v>0</x:v>
      </x:c>
      <x:c r="O194" s="129" t="n">
        <x:v>0</x:v>
      </x:c>
      <x:c r="P194" s="129" t="n">
        <x:v>0</x:v>
      </x:c>
      <x:c r="Q194" s="129" t="n">
        <x:v>0</x:v>
      </x:c>
      <x:c r="BG194" s="65" t="s"/>
      <x:c r="BI194" s="8" t="s"/>
      <x:c r="BJ194" s="67" t="s"/>
      <x:c r="BK194" s="67" t="s"/>
    </x:row>
    <x:row r="195" spans="1:63" hidden="1">
      <x:c r="A195" s="8" t="s"/>
      <x:c r="B195" s="8" t="s"/>
      <x:c r="C195" s="68" t="n">
        <x:v>7151000002</x:v>
      </x:c>
      <x:c r="D195" s="69" t="s"/>
      <x:c r="E195" s="62" t="s">
        <x:v>589</x:v>
      </x:c>
      <x:c r="F195" s="129" t="n">
        <x:v>0</x:v>
      </x:c>
      <x:c r="G195" s="129" t="n">
        <x:v>0</x:v>
      </x:c>
      <x:c r="H195" s="129" t="n">
        <x:v>0</x:v>
      </x:c>
      <x:c r="I195" s="129" t="n">
        <x:v>0</x:v>
      </x:c>
      <x:c r="J195" s="129" t="n">
        <x:v>0</x:v>
      </x:c>
      <x:c r="K195" s="129" t="n">
        <x:v>0</x:v>
      </x:c>
      <x:c r="L195" s="129" t="n">
        <x:v>0</x:v>
      </x:c>
      <x:c r="M195" s="129" t="n">
        <x:v>0</x:v>
      </x:c>
      <x:c r="N195" s="129" t="n">
        <x:v>0</x:v>
      </x:c>
      <x:c r="O195" s="129" t="n">
        <x:v>0</x:v>
      </x:c>
      <x:c r="P195" s="129" t="n">
        <x:v>0</x:v>
      </x:c>
      <x:c r="Q195" s="129" t="n">
        <x:v>0</x:v>
      </x:c>
      <x:c r="BG195" s="65" t="s"/>
      <x:c r="BI195" s="8" t="s"/>
      <x:c r="BJ195" s="67" t="s"/>
      <x:c r="BK195" s="67" t="s"/>
    </x:row>
    <x:row r="196" spans="1:63" hidden="1">
      <x:c r="A196" s="8" t="s"/>
      <x:c r="B196" s="8" t="s"/>
      <x:c r="C196" s="68" t="n">
        <x:v>7159010002</x:v>
      </x:c>
      <x:c r="D196" s="69" t="s"/>
      <x:c r="E196" s="62" t="s">
        <x:v>590</x:v>
      </x:c>
      <x:c r="F196" s="129" t="n">
        <x:v>0</x:v>
      </x:c>
      <x:c r="G196" s="129" t="n">
        <x:v>0</x:v>
      </x:c>
      <x:c r="H196" s="129" t="n">
        <x:v>0</x:v>
      </x:c>
      <x:c r="I196" s="129" t="n">
        <x:v>0</x:v>
      </x:c>
      <x:c r="J196" s="129" t="n">
        <x:v>0</x:v>
      </x:c>
      <x:c r="K196" s="129" t="n">
        <x:v>0</x:v>
      </x:c>
      <x:c r="L196" s="129" t="n">
        <x:v>0</x:v>
      </x:c>
      <x:c r="M196" s="129" t="n">
        <x:v>0</x:v>
      </x:c>
      <x:c r="N196" s="129" t="n">
        <x:v>0</x:v>
      </x:c>
      <x:c r="O196" s="129" t="n">
        <x:v>0</x:v>
      </x:c>
      <x:c r="P196" s="129" t="n">
        <x:v>0</x:v>
      </x:c>
      <x:c r="Q196" s="129" t="n">
        <x:v>0</x:v>
      </x:c>
      <x:c r="BG196" s="65" t="s"/>
      <x:c r="BI196" s="8" t="s"/>
      <x:c r="BJ196" s="67" t="s"/>
      <x:c r="BK196" s="67" t="s"/>
    </x:row>
    <x:row r="197" spans="1:63" hidden="1">
      <x:c r="A197" s="8" t="s"/>
      <x:c r="B197" s="8" t="s"/>
      <x:c r="C197" s="68" t="n">
        <x:v>7159010009</x:v>
      </x:c>
      <x:c r="D197" s="69" t="s"/>
      <x:c r="E197" s="62" t="s">
        <x:v>591</x:v>
      </x:c>
      <x:c r="F197" s="129" t="n">
        <x:v>0</x:v>
      </x:c>
      <x:c r="G197" s="129" t="n">
        <x:v>0</x:v>
      </x:c>
      <x:c r="H197" s="129" t="n">
        <x:v>0</x:v>
      </x:c>
      <x:c r="I197" s="129" t="n">
        <x:v>0</x:v>
      </x:c>
      <x:c r="J197" s="129" t="n">
        <x:v>0</x:v>
      </x:c>
      <x:c r="K197" s="129" t="n">
        <x:v>0</x:v>
      </x:c>
      <x:c r="L197" s="129" t="n">
        <x:v>0</x:v>
      </x:c>
      <x:c r="M197" s="129" t="n">
        <x:v>0</x:v>
      </x:c>
      <x:c r="N197" s="129" t="n">
        <x:v>0</x:v>
      </x:c>
      <x:c r="O197" s="129" t="n">
        <x:v>0</x:v>
      </x:c>
      <x:c r="P197" s="129" t="n">
        <x:v>0</x:v>
      </x:c>
      <x:c r="Q197" s="129" t="n">
        <x:v>0</x:v>
      </x:c>
      <x:c r="BG197" s="65" t="s"/>
      <x:c r="BI197" s="8" t="s"/>
      <x:c r="BJ197" s="67" t="s"/>
      <x:c r="BK197" s="67" t="s"/>
    </x:row>
    <x:row r="198" spans="1:63" hidden="1">
      <x:c r="A198" s="8" t="s"/>
      <x:c r="B198" s="8" t="s"/>
      <x:c r="C198" s="68" t="n">
        <x:v>7151000003</x:v>
      </x:c>
      <x:c r="D198" s="69" t="s"/>
      <x:c r="E198" s="62" t="s">
        <x:v>592</x:v>
      </x:c>
      <x:c r="F198" s="129" t="n">
        <x:v>0</x:v>
      </x:c>
      <x:c r="G198" s="129" t="n">
        <x:v>0</x:v>
      </x:c>
      <x:c r="H198" s="129" t="n">
        <x:v>0</x:v>
      </x:c>
      <x:c r="I198" s="129" t="n">
        <x:v>0</x:v>
      </x:c>
      <x:c r="J198" s="129" t="n">
        <x:v>0</x:v>
      </x:c>
      <x:c r="K198" s="129" t="n">
        <x:v>0</x:v>
      </x:c>
      <x:c r="L198" s="129" t="n">
        <x:v>0</x:v>
      </x:c>
      <x:c r="M198" s="129" t="n">
        <x:v>0</x:v>
      </x:c>
      <x:c r="N198" s="129" t="n">
        <x:v>0</x:v>
      </x:c>
      <x:c r="O198" s="129" t="n">
        <x:v>0</x:v>
      </x:c>
      <x:c r="P198" s="129" t="n">
        <x:v>0</x:v>
      </x:c>
      <x:c r="Q198" s="129" t="n">
        <x:v>0</x:v>
      </x:c>
      <x:c r="BG198" s="65" t="s"/>
      <x:c r="BI198" s="8" t="s"/>
      <x:c r="BJ198" s="67" t="s"/>
      <x:c r="BK198" s="67" t="s"/>
    </x:row>
    <x:row r="199" spans="1:63" hidden="1">
      <x:c r="A199" s="8" t="s"/>
      <x:c r="B199" s="8" t="s"/>
      <x:c r="C199" s="68" t="n">
        <x:v>7151000004</x:v>
      </x:c>
      <x:c r="D199" s="69" t="s"/>
      <x:c r="E199" s="62" t="s">
        <x:v>593</x:v>
      </x:c>
      <x:c r="F199" s="129" t="n">
        <x:v>0</x:v>
      </x:c>
      <x:c r="G199" s="129" t="n">
        <x:v>0</x:v>
      </x:c>
      <x:c r="H199" s="129" t="n">
        <x:v>0</x:v>
      </x:c>
      <x:c r="I199" s="129" t="n">
        <x:v>0</x:v>
      </x:c>
      <x:c r="J199" s="129" t="n">
        <x:v>0</x:v>
      </x:c>
      <x:c r="K199" s="129" t="n">
        <x:v>0</x:v>
      </x:c>
      <x:c r="L199" s="129" t="n">
        <x:v>0</x:v>
      </x:c>
      <x:c r="M199" s="129" t="n">
        <x:v>0</x:v>
      </x:c>
      <x:c r="N199" s="129" t="n">
        <x:v>0</x:v>
      </x:c>
      <x:c r="O199" s="129" t="n">
        <x:v>0</x:v>
      </x:c>
      <x:c r="P199" s="129" t="n">
        <x:v>0</x:v>
      </x:c>
      <x:c r="Q199" s="129" t="n">
        <x:v>0</x:v>
      </x:c>
      <x:c r="BG199" s="65" t="s"/>
      <x:c r="BI199" s="8" t="s"/>
      <x:c r="BJ199" s="67" t="s"/>
      <x:c r="BK199" s="67" t="s"/>
    </x:row>
    <x:row r="200" spans="1:63" hidden="1">
      <x:c r="A200" s="8" t="s"/>
      <x:c r="B200" s="8" t="s"/>
      <x:c r="C200" s="68" t="n">
        <x:v>7151000021</x:v>
      </x:c>
      <x:c r="D200" s="69" t="s"/>
      <x:c r="E200" s="62" t="s">
        <x:v>594</x:v>
      </x:c>
      <x:c r="F200" s="129" t="n">
        <x:v>0</x:v>
      </x:c>
      <x:c r="G200" s="129" t="n">
        <x:v>0</x:v>
      </x:c>
      <x:c r="H200" s="129" t="n">
        <x:v>0</x:v>
      </x:c>
      <x:c r="I200" s="129" t="n">
        <x:v>0</x:v>
      </x:c>
      <x:c r="J200" s="129" t="n">
        <x:v>0</x:v>
      </x:c>
      <x:c r="K200" s="129" t="n">
        <x:v>0</x:v>
      </x:c>
      <x:c r="L200" s="129" t="n">
        <x:v>0</x:v>
      </x:c>
      <x:c r="M200" s="129" t="n">
        <x:v>0</x:v>
      </x:c>
      <x:c r="N200" s="129" t="n">
        <x:v>0</x:v>
      </x:c>
      <x:c r="O200" s="129" t="n">
        <x:v>0</x:v>
      </x:c>
      <x:c r="P200" s="129" t="n">
        <x:v>0</x:v>
      </x:c>
      <x:c r="Q200" s="129" t="n">
        <x:v>0</x:v>
      </x:c>
      <x:c r="BG200" s="65" t="s"/>
      <x:c r="BI200" s="8" t="s"/>
      <x:c r="BJ200" s="67" t="s"/>
      <x:c r="BK200" s="67" t="s"/>
    </x:row>
    <x:row r="201" spans="1:63" hidden="1">
      <x:c r="A201" s="8" t="s"/>
      <x:c r="B201" s="8" t="s"/>
      <x:c r="C201" s="68" t="n">
        <x:v>7151000040</x:v>
      </x:c>
      <x:c r="D201" s="69" t="s"/>
      <x:c r="E201" s="62" t="s">
        <x:v>595</x:v>
      </x:c>
      <x:c r="F201" s="129" t="n">
        <x:v>0</x:v>
      </x:c>
      <x:c r="G201" s="129" t="n">
        <x:v>0</x:v>
      </x:c>
      <x:c r="H201" s="129" t="n">
        <x:v>0</x:v>
      </x:c>
      <x:c r="I201" s="129" t="n">
        <x:v>0</x:v>
      </x:c>
      <x:c r="J201" s="129" t="n">
        <x:v>0</x:v>
      </x:c>
      <x:c r="K201" s="129" t="n">
        <x:v>0</x:v>
      </x:c>
      <x:c r="L201" s="129" t="n">
        <x:v>0</x:v>
      </x:c>
      <x:c r="M201" s="129" t="n">
        <x:v>0</x:v>
      </x:c>
      <x:c r="N201" s="129" t="n">
        <x:v>0</x:v>
      </x:c>
      <x:c r="O201" s="129" t="n">
        <x:v>0</x:v>
      </x:c>
      <x:c r="P201" s="129" t="n">
        <x:v>0</x:v>
      </x:c>
      <x:c r="Q201" s="129" t="n">
        <x:v>0</x:v>
      </x:c>
      <x:c r="BG201" s="65" t="s"/>
      <x:c r="BI201" s="8" t="s"/>
      <x:c r="BJ201" s="67" t="s"/>
      <x:c r="BK201" s="67" t="s"/>
    </x:row>
    <x:row r="202" spans="1:63" hidden="1">
      <x:c r="A202" s="8" t="s"/>
      <x:c r="B202" s="8" t="s"/>
      <x:c r="C202" s="68" t="n">
        <x:v>7157500002</x:v>
      </x:c>
      <x:c r="D202" s="69" t="s"/>
      <x:c r="E202" s="62" t="s">
        <x:v>596</x:v>
      </x:c>
      <x:c r="F202" s="129" t="n">
        <x:v>0</x:v>
      </x:c>
      <x:c r="G202" s="129" t="n">
        <x:v>0</x:v>
      </x:c>
      <x:c r="H202" s="129" t="n">
        <x:v>0</x:v>
      </x:c>
      <x:c r="I202" s="129" t="n">
        <x:v>0</x:v>
      </x:c>
      <x:c r="J202" s="129" t="n">
        <x:v>0</x:v>
      </x:c>
      <x:c r="K202" s="129" t="n">
        <x:v>0</x:v>
      </x:c>
      <x:c r="L202" s="129" t="n">
        <x:v>0</x:v>
      </x:c>
      <x:c r="M202" s="129" t="n">
        <x:v>0</x:v>
      </x:c>
      <x:c r="N202" s="129" t="n">
        <x:v>0</x:v>
      </x:c>
      <x:c r="O202" s="129" t="n">
        <x:v>0</x:v>
      </x:c>
      <x:c r="P202" s="129" t="n">
        <x:v>0</x:v>
      </x:c>
      <x:c r="Q202" s="129" t="n">
        <x:v>0</x:v>
      </x:c>
      <x:c r="BG202" s="65" t="s"/>
      <x:c r="BI202" s="8" t="s"/>
      <x:c r="BJ202" s="67" t="s"/>
      <x:c r="BK202" s="67" t="s"/>
    </x:row>
    <x:row r="203" spans="1:63" hidden="1">
      <x:c r="A203" s="8" t="s"/>
      <x:c r="B203" s="8" t="s"/>
      <x:c r="C203" s="68" t="n">
        <x:v>7157500003</x:v>
      </x:c>
      <x:c r="D203" s="69" t="s"/>
      <x:c r="E203" s="62" t="s">
        <x:v>597</x:v>
      </x:c>
      <x:c r="F203" s="129" t="n">
        <x:v>0</x:v>
      </x:c>
      <x:c r="G203" s="129" t="n">
        <x:v>0</x:v>
      </x:c>
      <x:c r="H203" s="129" t="n">
        <x:v>0</x:v>
      </x:c>
      <x:c r="I203" s="129" t="n">
        <x:v>0</x:v>
      </x:c>
      <x:c r="J203" s="129" t="n">
        <x:v>0</x:v>
      </x:c>
      <x:c r="K203" s="129" t="n">
        <x:v>0</x:v>
      </x:c>
      <x:c r="L203" s="129" t="n">
        <x:v>0</x:v>
      </x:c>
      <x:c r="M203" s="129" t="n">
        <x:v>0</x:v>
      </x:c>
      <x:c r="N203" s="129" t="n">
        <x:v>0</x:v>
      </x:c>
      <x:c r="O203" s="129" t="n">
        <x:v>0</x:v>
      </x:c>
      <x:c r="P203" s="129" t="n">
        <x:v>0</x:v>
      </x:c>
      <x:c r="Q203" s="129" t="n">
        <x:v>0</x:v>
      </x:c>
      <x:c r="BG203" s="65" t="s"/>
      <x:c r="BI203" s="8" t="s"/>
      <x:c r="BJ203" s="67" t="s"/>
      <x:c r="BK203" s="67" t="s"/>
    </x:row>
    <x:row r="204" spans="1:63" hidden="1">
      <x:c r="A204" s="8" t="s"/>
      <x:c r="B204" s="8" t="s"/>
      <x:c r="C204" s="68" t="n">
        <x:v>7157500007</x:v>
      </x:c>
      <x:c r="D204" s="69" t="s"/>
      <x:c r="E204" s="62" t="s">
        <x:v>598</x:v>
      </x:c>
      <x:c r="F204" s="129" t="n">
        <x:v>0</x:v>
      </x:c>
      <x:c r="G204" s="129" t="n">
        <x:v>0</x:v>
      </x:c>
      <x:c r="H204" s="129" t="n">
        <x:v>0</x:v>
      </x:c>
      <x:c r="I204" s="129" t="n">
        <x:v>0</x:v>
      </x:c>
      <x:c r="J204" s="129" t="n">
        <x:v>0</x:v>
      </x:c>
      <x:c r="K204" s="129" t="n">
        <x:v>0</x:v>
      </x:c>
      <x:c r="L204" s="129" t="n">
        <x:v>0</x:v>
      </x:c>
      <x:c r="M204" s="129" t="n">
        <x:v>0</x:v>
      </x:c>
      <x:c r="N204" s="129" t="n">
        <x:v>0</x:v>
      </x:c>
      <x:c r="O204" s="129" t="n">
        <x:v>0</x:v>
      </x:c>
      <x:c r="P204" s="129" t="n">
        <x:v>0</x:v>
      </x:c>
      <x:c r="Q204" s="129" t="n">
        <x:v>0</x:v>
      </x:c>
      <x:c r="BG204" s="65" t="s"/>
      <x:c r="BI204" s="8" t="s"/>
      <x:c r="BJ204" s="67" t="s"/>
      <x:c r="BK204" s="67" t="s"/>
    </x:row>
    <x:row r="205" spans="1:63" hidden="1">
      <x:c r="A205" s="8" t="s"/>
      <x:c r="B205" s="8" t="s"/>
      <x:c r="C205" s="68" t="n">
        <x:v>8150500002</x:v>
      </x:c>
      <x:c r="D205" s="69" t="s"/>
      <x:c r="E205" s="62" t="s">
        <x:v>599</x:v>
      </x:c>
      <x:c r="F205" s="129" t="n">
        <x:v>0</x:v>
      </x:c>
      <x:c r="G205" s="129" t="n">
        <x:v>0</x:v>
      </x:c>
      <x:c r="H205" s="129" t="n">
        <x:v>0</x:v>
      </x:c>
      <x:c r="I205" s="129" t="n">
        <x:v>0</x:v>
      </x:c>
      <x:c r="J205" s="129" t="n">
        <x:v>0</x:v>
      </x:c>
      <x:c r="K205" s="129" t="n">
        <x:v>0</x:v>
      </x:c>
      <x:c r="L205" s="129" t="n">
        <x:v>0</x:v>
      </x:c>
      <x:c r="M205" s="129" t="n">
        <x:v>0</x:v>
      </x:c>
      <x:c r="N205" s="129" t="n">
        <x:v>0</x:v>
      </x:c>
      <x:c r="O205" s="129" t="n">
        <x:v>0</x:v>
      </x:c>
      <x:c r="P205" s="129" t="n">
        <x:v>0</x:v>
      </x:c>
      <x:c r="Q205" s="129" t="n">
        <x:v>0</x:v>
      </x:c>
      <x:c r="BG205" s="65" t="s"/>
      <x:c r="BI205" s="8" t="s"/>
      <x:c r="BJ205" s="67" t="s"/>
      <x:c r="BK205" s="67" t="s"/>
    </x:row>
    <x:row r="206" spans="1:63" hidden="1">
      <x:c r="A206" s="8" t="s"/>
      <x:c r="B206" s="8" t="s"/>
      <x:c r="C206" s="68" t="n">
        <x:v>8150500003</x:v>
      </x:c>
      <x:c r="D206" s="69" t="s"/>
      <x:c r="E206" s="62" t="s">
        <x:v>600</x:v>
      </x:c>
      <x:c r="F206" s="129" t="n">
        <x:v>0</x:v>
      </x:c>
      <x:c r="G206" s="129" t="n">
        <x:v>0</x:v>
      </x:c>
      <x:c r="H206" s="129" t="n">
        <x:v>0</x:v>
      </x:c>
      <x:c r="I206" s="129" t="n">
        <x:v>0</x:v>
      </x:c>
      <x:c r="J206" s="129" t="n">
        <x:v>0</x:v>
      </x:c>
      <x:c r="K206" s="129" t="n">
        <x:v>0</x:v>
      </x:c>
      <x:c r="L206" s="129" t="n">
        <x:v>0</x:v>
      </x:c>
      <x:c r="M206" s="129" t="n">
        <x:v>0</x:v>
      </x:c>
      <x:c r="N206" s="129" t="n">
        <x:v>0</x:v>
      </x:c>
      <x:c r="O206" s="129" t="n">
        <x:v>0</x:v>
      </x:c>
      <x:c r="P206" s="129" t="n">
        <x:v>0</x:v>
      </x:c>
      <x:c r="Q206" s="129" t="n">
        <x:v>0</x:v>
      </x:c>
      <x:c r="BG206" s="65" t="s"/>
      <x:c r="BI206" s="8" t="s"/>
      <x:c r="BJ206" s="67" t="s"/>
      <x:c r="BK206" s="67" t="s"/>
    </x:row>
    <x:row r="207" spans="1:63" hidden="1">
      <x:c r="A207" s="8" t="s"/>
      <x:c r="B207" s="8" t="s"/>
      <x:c r="C207" s="68" t="n">
        <x:v>8150500007</x:v>
      </x:c>
      <x:c r="D207" s="69" t="s"/>
      <x:c r="E207" s="62" t="s">
        <x:v>601</x:v>
      </x:c>
      <x:c r="F207" s="129" t="n">
        <x:v>0</x:v>
      </x:c>
      <x:c r="G207" s="129" t="n">
        <x:v>0</x:v>
      </x:c>
      <x:c r="H207" s="129" t="n">
        <x:v>0</x:v>
      </x:c>
      <x:c r="I207" s="129" t="n">
        <x:v>0</x:v>
      </x:c>
      <x:c r="J207" s="129" t="n">
        <x:v>0</x:v>
      </x:c>
      <x:c r="K207" s="129" t="n">
        <x:v>0</x:v>
      </x:c>
      <x:c r="L207" s="129" t="n">
        <x:v>0</x:v>
      </x:c>
      <x:c r="M207" s="129" t="n">
        <x:v>0</x:v>
      </x:c>
      <x:c r="N207" s="129" t="n">
        <x:v>0</x:v>
      </x:c>
      <x:c r="O207" s="129" t="n">
        <x:v>0</x:v>
      </x:c>
      <x:c r="P207" s="129" t="n">
        <x:v>0</x:v>
      </x:c>
      <x:c r="Q207" s="129" t="n">
        <x:v>0</x:v>
      </x:c>
      <x:c r="BG207" s="65" t="s"/>
      <x:c r="BI207" s="8" t="s"/>
      <x:c r="BJ207" s="67" t="s"/>
      <x:c r="BK207" s="67" t="s"/>
    </x:row>
    <x:row r="208" spans="1:63" hidden="1">
      <x:c r="A208" s="8" t="s"/>
      <x:c r="B208" s="8" t="s"/>
      <x:c r="C208" s="68" t="n">
        <x:v>8152000002</x:v>
      </x:c>
      <x:c r="D208" s="69" t="s"/>
      <x:c r="E208" s="62" t="s">
        <x:v>602</x:v>
      </x:c>
      <x:c r="F208" s="129" t="n">
        <x:v>0</x:v>
      </x:c>
      <x:c r="G208" s="129" t="n">
        <x:v>0</x:v>
      </x:c>
      <x:c r="H208" s="129" t="n">
        <x:v>0</x:v>
      </x:c>
      <x:c r="I208" s="129" t="n">
        <x:v>0</x:v>
      </x:c>
      <x:c r="J208" s="129" t="n">
        <x:v>0</x:v>
      </x:c>
      <x:c r="K208" s="129" t="n">
        <x:v>0</x:v>
      </x:c>
      <x:c r="L208" s="129" t="n">
        <x:v>0</x:v>
      </x:c>
      <x:c r="M208" s="129" t="n">
        <x:v>0</x:v>
      </x:c>
      <x:c r="N208" s="129" t="n">
        <x:v>0</x:v>
      </x:c>
      <x:c r="O208" s="129" t="n">
        <x:v>0</x:v>
      </x:c>
      <x:c r="P208" s="129" t="n">
        <x:v>0</x:v>
      </x:c>
      <x:c r="Q208" s="129" t="n">
        <x:v>0</x:v>
      </x:c>
      <x:c r="BG208" s="65" t="s"/>
      <x:c r="BI208" s="8" t="s"/>
      <x:c r="BJ208" s="67" t="s"/>
      <x:c r="BK208" s="67" t="s"/>
    </x:row>
    <x:row r="209" spans="1:63" hidden="1">
      <x:c r="A209" s="8" t="s"/>
      <x:c r="B209" s="8" t="s"/>
      <x:c r="C209" s="68" t="n">
        <x:v>8152000003</x:v>
      </x:c>
      <x:c r="D209" s="69" t="s"/>
      <x:c r="E209" s="62" t="s">
        <x:v>603</x:v>
      </x:c>
      <x:c r="F209" s="129" t="n">
        <x:v>0</x:v>
      </x:c>
      <x:c r="G209" s="129" t="n">
        <x:v>0</x:v>
      </x:c>
      <x:c r="H209" s="129" t="n">
        <x:v>0</x:v>
      </x:c>
      <x:c r="I209" s="129" t="n">
        <x:v>0</x:v>
      </x:c>
      <x:c r="J209" s="129" t="n">
        <x:v>0</x:v>
      </x:c>
      <x:c r="K209" s="129" t="n">
        <x:v>0</x:v>
      </x:c>
      <x:c r="L209" s="129" t="n">
        <x:v>0</x:v>
      </x:c>
      <x:c r="M209" s="129" t="n">
        <x:v>0</x:v>
      </x:c>
      <x:c r="N209" s="129" t="n">
        <x:v>0</x:v>
      </x:c>
      <x:c r="O209" s="129" t="n">
        <x:v>0</x:v>
      </x:c>
      <x:c r="P209" s="129" t="n">
        <x:v>0</x:v>
      </x:c>
      <x:c r="Q209" s="129" t="n">
        <x:v>0</x:v>
      </x:c>
      <x:c r="BG209" s="65" t="s"/>
      <x:c r="BI209" s="8" t="s"/>
      <x:c r="BJ209" s="67" t="s"/>
      <x:c r="BK209" s="67" t="s"/>
    </x:row>
    <x:row r="210" spans="1:63" hidden="1">
      <x:c r="A210" s="8" t="s"/>
      <x:c r="B210" s="8" t="s"/>
      <x:c r="C210" s="68" t="n">
        <x:v>8152000007</x:v>
      </x:c>
      <x:c r="D210" s="69" t="s"/>
      <x:c r="E210" s="62" t="s">
        <x:v>604</x:v>
      </x:c>
      <x:c r="F210" s="129" t="n">
        <x:v>0</x:v>
      </x:c>
      <x:c r="G210" s="129" t="n">
        <x:v>0</x:v>
      </x:c>
      <x:c r="H210" s="129" t="n">
        <x:v>0</x:v>
      </x:c>
      <x:c r="I210" s="129" t="n">
        <x:v>0</x:v>
      </x:c>
      <x:c r="J210" s="129" t="n">
        <x:v>0</x:v>
      </x:c>
      <x:c r="K210" s="129" t="n">
        <x:v>0</x:v>
      </x:c>
      <x:c r="L210" s="129" t="n">
        <x:v>0</x:v>
      </x:c>
      <x:c r="M210" s="129" t="n">
        <x:v>0</x:v>
      </x:c>
      <x:c r="N210" s="129" t="n">
        <x:v>0</x:v>
      </x:c>
      <x:c r="O210" s="129" t="n">
        <x:v>0</x:v>
      </x:c>
      <x:c r="P210" s="129" t="n">
        <x:v>0</x:v>
      </x:c>
      <x:c r="Q210" s="129" t="n">
        <x:v>0</x:v>
      </x:c>
      <x:c r="BG210" s="65" t="s"/>
      <x:c r="BI210" s="8" t="s"/>
      <x:c r="BJ210" s="67" t="s"/>
      <x:c r="BK210" s="67" t="s"/>
    </x:row>
    <x:row r="211" spans="1:63" hidden="1">
      <x:c r="A211" s="8" t="s"/>
      <x:c r="B211" s="8" t="s"/>
      <x:c r="C211" s="68" t="n">
        <x:v>8158010009</x:v>
      </x:c>
      <x:c r="D211" s="69" t="s"/>
      <x:c r="E211" s="62" t="s">
        <x:v>591</x:v>
      </x:c>
      <x:c r="F211" s="129" t="n">
        <x:v>0</x:v>
      </x:c>
      <x:c r="G211" s="129" t="n">
        <x:v>0</x:v>
      </x:c>
      <x:c r="H211" s="129" t="n">
        <x:v>0</x:v>
      </x:c>
      <x:c r="I211" s="129" t="n">
        <x:v>0</x:v>
      </x:c>
      <x:c r="J211" s="129" t="n">
        <x:v>0</x:v>
      </x:c>
      <x:c r="K211" s="129" t="n">
        <x:v>0</x:v>
      </x:c>
      <x:c r="L211" s="129" t="n">
        <x:v>0</x:v>
      </x:c>
      <x:c r="M211" s="129" t="n">
        <x:v>0</x:v>
      </x:c>
      <x:c r="N211" s="129" t="n">
        <x:v>0</x:v>
      </x:c>
      <x:c r="O211" s="129" t="n">
        <x:v>0</x:v>
      </x:c>
      <x:c r="P211" s="129" t="n">
        <x:v>0</x:v>
      </x:c>
      <x:c r="Q211" s="129" t="n">
        <x:v>0</x:v>
      </x:c>
      <x:c r="BG211" s="65" t="s"/>
      <x:c r="BI211" s="8" t="s"/>
      <x:c r="BJ211" s="67" t="s"/>
      <x:c r="BK211" s="67" t="s"/>
    </x:row>
    <x:row r="212" spans="1:63" hidden="1">
      <x:c r="A212" s="8" t="s"/>
      <x:c r="B212" s="8" t="s"/>
      <x:c r="C212" s="68" t="n">
        <x:v>7158042002</x:v>
      </x:c>
      <x:c r="D212" s="69" t="s"/>
      <x:c r="E212" s="62" t="s">
        <x:v>605</x:v>
      </x:c>
      <x:c r="F212" s="129" t="n">
        <x:v>0</x:v>
      </x:c>
      <x:c r="G212" s="129" t="n">
        <x:v>0</x:v>
      </x:c>
      <x:c r="H212" s="129" t="n">
        <x:v>0</x:v>
      </x:c>
      <x:c r="I212" s="129" t="n">
        <x:v>0</x:v>
      </x:c>
      <x:c r="J212" s="129" t="n">
        <x:v>0</x:v>
      </x:c>
      <x:c r="K212" s="129" t="n">
        <x:v>0</x:v>
      </x:c>
      <x:c r="L212" s="129" t="n">
        <x:v>0</x:v>
      </x:c>
      <x:c r="M212" s="129" t="n">
        <x:v>0</x:v>
      </x:c>
      <x:c r="N212" s="129" t="n">
        <x:v>0</x:v>
      </x:c>
      <x:c r="O212" s="129" t="n">
        <x:v>0</x:v>
      </x:c>
      <x:c r="P212" s="129" t="n">
        <x:v>0</x:v>
      </x:c>
      <x:c r="Q212" s="129" t="n">
        <x:v>0</x:v>
      </x:c>
      <x:c r="BG212" s="65" t="s"/>
      <x:c r="BI212" s="8" t="s"/>
      <x:c r="BJ212" s="67" t="s"/>
      <x:c r="BK212" s="67" t="s"/>
    </x:row>
    <x:row r="213" spans="1:63" hidden="1">
      <x:c r="A213" s="8" t="s"/>
      <x:c r="B213" s="8" t="s"/>
      <x:c r="C213" s="68" t="n">
        <x:v>8155042002</x:v>
      </x:c>
      <x:c r="D213" s="69" t="s"/>
      <x:c r="E213" s="62" t="s">
        <x:v>769</x:v>
      </x:c>
      <x:c r="F213" s="129" t="n">
        <x:v>0</x:v>
      </x:c>
      <x:c r="G213" s="129" t="n">
        <x:v>0</x:v>
      </x:c>
      <x:c r="H213" s="129" t="n">
        <x:v>0</x:v>
      </x:c>
      <x:c r="I213" s="129" t="n">
        <x:v>0</x:v>
      </x:c>
      <x:c r="J213" s="129" t="n">
        <x:v>0</x:v>
      </x:c>
      <x:c r="K213" s="129" t="n">
        <x:v>0</x:v>
      </x:c>
      <x:c r="L213" s="129" t="n">
        <x:v>0</x:v>
      </x:c>
      <x:c r="M213" s="129" t="n">
        <x:v>0</x:v>
      </x:c>
      <x:c r="N213" s="129" t="n">
        <x:v>0</x:v>
      </x:c>
      <x:c r="O213" s="129" t="n">
        <x:v>0</x:v>
      </x:c>
      <x:c r="P213" s="129" t="n">
        <x:v>0</x:v>
      </x:c>
      <x:c r="Q213" s="129" t="n">
        <x:v>0</x:v>
      </x:c>
      <x:c r="BG213" s="65" t="s"/>
      <x:c r="BI213" s="8" t="s"/>
      <x:c r="BJ213" s="67" t="s"/>
      <x:c r="BK213" s="67" t="s"/>
    </x:row>
    <x:row r="214" spans="1:63" hidden="1">
      <x:c r="A214" s="8" t="s"/>
      <x:c r="B214" s="8" t="s"/>
      <x:c r="C214" s="68" t="n">
        <x:v>7158031007</x:v>
      </x:c>
      <x:c r="D214" s="69" t="s"/>
      <x:c r="E214" s="62" t="s">
        <x:v>607</x:v>
      </x:c>
      <x:c r="F214" s="129" t="n">
        <x:v>0</x:v>
      </x:c>
      <x:c r="G214" s="129" t="n">
        <x:v>0</x:v>
      </x:c>
      <x:c r="H214" s="129" t="n">
        <x:v>0</x:v>
      </x:c>
      <x:c r="I214" s="129" t="n">
        <x:v>0</x:v>
      </x:c>
      <x:c r="J214" s="129" t="n">
        <x:v>0</x:v>
      </x:c>
      <x:c r="K214" s="129" t="n">
        <x:v>0</x:v>
      </x:c>
      <x:c r="L214" s="129" t="n">
        <x:v>0</x:v>
      </x:c>
      <x:c r="M214" s="129" t="n">
        <x:v>0</x:v>
      </x:c>
      <x:c r="N214" s="129" t="n">
        <x:v>0</x:v>
      </x:c>
      <x:c r="O214" s="129" t="n">
        <x:v>0</x:v>
      </x:c>
      <x:c r="P214" s="129" t="n">
        <x:v>0</x:v>
      </x:c>
      <x:c r="Q214" s="129" t="n">
        <x:v>0</x:v>
      </x:c>
      <x:c r="BG214" s="65" t="s"/>
      <x:c r="BI214" s="8" t="s"/>
      <x:c r="BJ214" s="67" t="s"/>
      <x:c r="BK214" s="67" t="s"/>
    </x:row>
    <x:row r="215" spans="1:63" hidden="1">
      <x:c r="A215" s="8" t="s"/>
      <x:c r="B215" s="8" t="s"/>
      <x:c r="C215" s="68" t="n">
        <x:v>8155031007</x:v>
      </x:c>
      <x:c r="D215" s="69" t="s"/>
      <x:c r="E215" s="62" t="s">
        <x:v>608</x:v>
      </x:c>
      <x:c r="F215" s="129" t="n">
        <x:v>0</x:v>
      </x:c>
      <x:c r="G215" s="129" t="n">
        <x:v>0</x:v>
      </x:c>
      <x:c r="H215" s="129" t="n">
        <x:v>0</x:v>
      </x:c>
      <x:c r="I215" s="129" t="n">
        <x:v>0</x:v>
      </x:c>
      <x:c r="J215" s="129" t="n">
        <x:v>0</x:v>
      </x:c>
      <x:c r="K215" s="129" t="n">
        <x:v>0</x:v>
      </x:c>
      <x:c r="L215" s="129" t="n">
        <x:v>0</x:v>
      </x:c>
      <x:c r="M215" s="129" t="n">
        <x:v>0</x:v>
      </x:c>
      <x:c r="N215" s="129" t="n">
        <x:v>0</x:v>
      </x:c>
      <x:c r="O215" s="129" t="n">
        <x:v>0</x:v>
      </x:c>
      <x:c r="P215" s="129" t="n">
        <x:v>0</x:v>
      </x:c>
      <x:c r="Q215" s="129" t="n">
        <x:v>0</x:v>
      </x:c>
      <x:c r="BG215" s="65" t="s"/>
      <x:c r="BI215" s="8" t="s"/>
      <x:c r="BJ215" s="67" t="s"/>
      <x:c r="BK215" s="67" t="s"/>
    </x:row>
    <x:row r="216" spans="1:63" hidden="1">
      <x:c r="A216" s="8" t="s"/>
      <x:c r="B216" s="8" t="s"/>
      <x:c r="C216" s="68" t="n">
        <x:v>8175400007</x:v>
      </x:c>
      <x:c r="D216" s="69" t="s"/>
      <x:c r="E216" s="62" t="s">
        <x:v>609</x:v>
      </x:c>
      <x:c r="F216" s="129" t="n">
        <x:v>0</x:v>
      </x:c>
      <x:c r="G216" s="129" t="n">
        <x:v>0</x:v>
      </x:c>
      <x:c r="H216" s="129" t="n">
        <x:v>0</x:v>
      </x:c>
      <x:c r="I216" s="129" t="n">
        <x:v>0</x:v>
      </x:c>
      <x:c r="J216" s="129" t="n">
        <x:v>0</x:v>
      </x:c>
      <x:c r="K216" s="129" t="n">
        <x:v>0</x:v>
      </x:c>
      <x:c r="L216" s="129" t="n">
        <x:v>0</x:v>
      </x:c>
      <x:c r="M216" s="129" t="n">
        <x:v>0</x:v>
      </x:c>
      <x:c r="N216" s="129" t="n">
        <x:v>0</x:v>
      </x:c>
      <x:c r="O216" s="129" t="n">
        <x:v>0</x:v>
      </x:c>
      <x:c r="P216" s="129" t="n">
        <x:v>0</x:v>
      </x:c>
      <x:c r="Q216" s="129" t="n">
        <x:v>0</x:v>
      </x:c>
      <x:c r="BG216" s="65" t="s"/>
      <x:c r="BI216" s="8" t="s"/>
      <x:c r="BJ216" s="67" t="s"/>
      <x:c r="BK216" s="67" t="s"/>
    </x:row>
    <x:row r="217" spans="1:63" hidden="1">
      <x:c r="A217" s="8" t="s"/>
      <x:c r="B217" s="8" t="s"/>
      <x:c r="C217" s="68" t="n">
        <x:v>7158031008</x:v>
      </x:c>
      <x:c r="D217" s="69" t="s"/>
      <x:c r="E217" s="62" t="s">
        <x:v>610</x:v>
      </x:c>
      <x:c r="F217" s="129" t="n">
        <x:v>0</x:v>
      </x:c>
      <x:c r="G217" s="129" t="n">
        <x:v>0</x:v>
      </x:c>
      <x:c r="H217" s="129" t="n">
        <x:v>0</x:v>
      </x:c>
      <x:c r="I217" s="129" t="n">
        <x:v>0</x:v>
      </x:c>
      <x:c r="J217" s="129" t="n">
        <x:v>0</x:v>
      </x:c>
      <x:c r="K217" s="129" t="n">
        <x:v>0</x:v>
      </x:c>
      <x:c r="L217" s="129" t="n">
        <x:v>0</x:v>
      </x:c>
      <x:c r="M217" s="129" t="n">
        <x:v>0</x:v>
      </x:c>
      <x:c r="N217" s="129" t="n">
        <x:v>0</x:v>
      </x:c>
      <x:c r="O217" s="129" t="n">
        <x:v>0</x:v>
      </x:c>
      <x:c r="P217" s="129" t="n">
        <x:v>0</x:v>
      </x:c>
      <x:c r="Q217" s="129" t="n">
        <x:v>0</x:v>
      </x:c>
      <x:c r="BG217" s="65" t="s"/>
      <x:c r="BI217" s="8" t="s"/>
      <x:c r="BJ217" s="67" t="s"/>
      <x:c r="BK217" s="67" t="s"/>
    </x:row>
    <x:row r="218" spans="1:63">
      <x:c r="A218" s="141" t="s">
        <x:v>513</x:v>
      </x:c>
      <x:c r="B218" s="141" t="s"/>
      <x:c r="C218" s="61" t="n">
        <x:v>1</x:v>
      </x:c>
      <x:c r="D218" s="69" t="s">
        <x:v>211</x:v>
      </x:c>
      <x:c r="E218" s="71" t="s"/>
      <x:c r="F218" s="137">
        <x:f>SUM(F180:F217)</x:f>
      </x:c>
      <x:c r="G218" s="137">
        <x:f>SUM(G180:G217)</x:f>
      </x:c>
      <x:c r="H218" s="137">
        <x:f>SUM(H180:H217)</x:f>
      </x:c>
      <x:c r="I218" s="137">
        <x:f>SUM(I180:I217)</x:f>
      </x:c>
      <x:c r="J218" s="137">
        <x:f>SUM(J180:J217)</x:f>
      </x:c>
      <x:c r="K218" s="137">
        <x:f>SUM(K180:K217)</x:f>
      </x:c>
      <x:c r="L218" s="137">
        <x:f>SUM(L180:L217)</x:f>
      </x:c>
      <x:c r="M218" s="137">
        <x:f>SUM(M180:M217)</x:f>
      </x:c>
      <x:c r="N218" s="137">
        <x:f>SUM(N180:N217)</x:f>
      </x:c>
      <x:c r="O218" s="137">
        <x:f>SUM(O180:O217)</x:f>
      </x:c>
      <x:c r="P218" s="137">
        <x:f>SUM(P180:P217)</x:f>
      </x:c>
      <x:c r="Q218" s="137">
        <x:f>SUM(Q180:Q217)</x:f>
      </x:c>
      <x:c r="BG218" s="65" t="s"/>
      <x:c r="BI218" s="8" t="s"/>
      <x:c r="BJ218" s="67" t="s"/>
      <x:c r="BK218" s="67" t="s"/>
    </x:row>
    <x:row r="219" spans="1:63">
      <x:c r="A219" s="141" t="s"/>
      <x:c r="B219" s="141" t="s"/>
      <x:c r="C219" s="61" t="s"/>
      <x:c r="D219" s="69" t="s"/>
      <x:c r="E219" s="71" t="s"/>
      <x:c r="F219" s="129" t="s"/>
      <x:c r="G219" s="129" t="s"/>
      <x:c r="H219" s="129" t="s"/>
      <x:c r="I219" s="129" t="s"/>
      <x:c r="J219" s="129" t="s"/>
      <x:c r="K219" s="129" t="s"/>
      <x:c r="L219" s="129" t="s"/>
      <x:c r="M219" s="129" t="s"/>
      <x:c r="N219" s="129" t="s"/>
      <x:c r="O219" s="129" t="s"/>
      <x:c r="P219" s="129" t="s"/>
      <x:c r="Q219" s="129" t="s"/>
      <x:c r="BG219" s="65" t="s"/>
      <x:c r="BI219" s="8" t="s"/>
      <x:c r="BJ219" s="67" t="s"/>
      <x:c r="BK219" s="67" t="s"/>
    </x:row>
    <x:row r="220" spans="1:63">
      <x:c r="A220" s="141" t="s">
        <x:v>410</x:v>
      </x:c>
      <x:c r="B220" s="141" t="s"/>
      <x:c r="C220" s="61" t="n">
        <x:v>1</x:v>
      </x:c>
      <x:c r="D220" s="69" t="s">
        <x:v>211</x:v>
      </x:c>
      <x:c r="E220" s="136" t="s">
        <x:v>611</x:v>
      </x:c>
      <x:c r="F220" s="129" t="s"/>
      <x:c r="G220" s="129" t="s"/>
      <x:c r="H220" s="129" t="s"/>
      <x:c r="I220" s="129" t="s"/>
      <x:c r="J220" s="129" t="s"/>
      <x:c r="K220" s="129" t="s"/>
      <x:c r="L220" s="129" t="s"/>
      <x:c r="M220" s="129" t="s"/>
      <x:c r="N220" s="129" t="s"/>
      <x:c r="O220" s="129" t="s"/>
      <x:c r="P220" s="129" t="s"/>
      <x:c r="Q220" s="129" t="s"/>
      <x:c r="BG220" s="65" t="s"/>
      <x:c r="BI220" s="8" t="s"/>
      <x:c r="BJ220" s="67" t="s"/>
      <x:c r="BK220" s="67" t="s"/>
    </x:row>
    <x:row r="221" spans="1:63" hidden="1">
      <x:c r="A221" s="8" t="s"/>
      <x:c r="B221" s="8" t="s"/>
      <x:c r="C221" s="68" t="n">
        <x:v>7199900101</x:v>
      </x:c>
      <x:c r="D221" s="69" t="s"/>
      <x:c r="E221" s="62" t="s">
        <x:v>612</x:v>
      </x:c>
      <x:c r="F221" s="129" t="n">
        <x:v>0</x:v>
      </x:c>
      <x:c r="G221" s="129" t="n">
        <x:v>0</x:v>
      </x:c>
      <x:c r="H221" s="129" t="n">
        <x:v>0</x:v>
      </x:c>
      <x:c r="I221" s="129" t="n">
        <x:v>0</x:v>
      </x:c>
      <x:c r="J221" s="129" t="n">
        <x:v>0</x:v>
      </x:c>
      <x:c r="K221" s="129" t="n">
        <x:v>0</x:v>
      </x:c>
      <x:c r="L221" s="129" t="n">
        <x:v>0</x:v>
      </x:c>
      <x:c r="M221" s="129" t="n">
        <x:v>0</x:v>
      </x:c>
      <x:c r="N221" s="129" t="n">
        <x:v>0</x:v>
      </x:c>
      <x:c r="O221" s="129" t="n">
        <x:v>0</x:v>
      </x:c>
      <x:c r="P221" s="129" t="n">
        <x:v>0</x:v>
      </x:c>
      <x:c r="Q221" s="129" t="n">
        <x:v>0</x:v>
      </x:c>
      <x:c r="BG221" s="65" t="s"/>
      <x:c r="BI221" s="8" t="s"/>
      <x:c r="BJ221" s="67" t="s"/>
      <x:c r="BK221" s="67" t="s"/>
    </x:row>
    <x:row r="222" spans="1:63" hidden="1">
      <x:c r="A222" s="8" t="s"/>
      <x:c r="B222" s="8" t="s"/>
      <x:c r="C222" s="68" t="n">
        <x:v>7199900107</x:v>
      </x:c>
      <x:c r="D222" s="69" t="s"/>
      <x:c r="E222" s="62" t="s">
        <x:v>613</x:v>
      </x:c>
      <x:c r="F222" s="129" t="n">
        <x:v>0</x:v>
      </x:c>
      <x:c r="G222" s="129" t="n">
        <x:v>0</x:v>
      </x:c>
      <x:c r="H222" s="129" t="n">
        <x:v>0</x:v>
      </x:c>
      <x:c r="I222" s="129" t="n">
        <x:v>0</x:v>
      </x:c>
      <x:c r="J222" s="129" t="n">
        <x:v>0</x:v>
      </x:c>
      <x:c r="K222" s="129" t="n">
        <x:v>0</x:v>
      </x:c>
      <x:c r="L222" s="129" t="n">
        <x:v>0</x:v>
      </x:c>
      <x:c r="M222" s="129" t="n">
        <x:v>0</x:v>
      </x:c>
      <x:c r="N222" s="129" t="n">
        <x:v>0</x:v>
      </x:c>
      <x:c r="O222" s="129" t="n">
        <x:v>0</x:v>
      </x:c>
      <x:c r="P222" s="129" t="n">
        <x:v>0</x:v>
      </x:c>
      <x:c r="Q222" s="129" t="n">
        <x:v>0</x:v>
      </x:c>
      <x:c r="BG222" s="65" t="s"/>
      <x:c r="BI222" s="8" t="s"/>
      <x:c r="BJ222" s="67" t="s"/>
      <x:c r="BK222" s="67" t="s"/>
    </x:row>
    <x:row r="223" spans="1:63">
      <x:c r="A223" s="8" t="s"/>
      <x:c r="B223" s="8" t="s"/>
      <x:c r="C223" s="68" t="n">
        <x:v>7199900108</x:v>
      </x:c>
      <x:c r="D223" s="69" t="s"/>
      <x:c r="E223" s="62" t="s">
        <x:v>614</x:v>
      </x:c>
      <x:c r="F223" s="129" t="n">
        <x:v>0.01</x:v>
      </x:c>
      <x:c r="G223" s="129" t="n">
        <x:v>0</x:v>
      </x:c>
      <x:c r="H223" s="129" t="n">
        <x:v>0.9</x:v>
      </x:c>
      <x:c r="I223" s="129" t="n">
        <x:v>0</x:v>
      </x:c>
      <x:c r="J223" s="129" t="n">
        <x:v>0</x:v>
      </x:c>
      <x:c r="K223" s="129" t="n">
        <x:v>0</x:v>
      </x:c>
      <x:c r="L223" s="129" t="n">
        <x:v>1.39</x:v>
      </x:c>
      <x:c r="M223" s="129" t="n">
        <x:v>71.19</x:v>
      </x:c>
      <x:c r="N223" s="129" t="n">
        <x:v>33.36</x:v>
      </x:c>
      <x:c r="O223" s="129" t="n">
        <x:v>0</x:v>
      </x:c>
      <x:c r="P223" s="129" t="n">
        <x:v>3.40000000000001</x:v>
      </x:c>
      <x:c r="Q223" s="129" t="n">
        <x:v>0</x:v>
      </x:c>
      <x:c r="BG223" s="65" t="s"/>
      <x:c r="BI223" s="8" t="s"/>
      <x:c r="BJ223" s="67" t="s"/>
      <x:c r="BK223" s="67" t="s"/>
    </x:row>
    <x:row r="224" spans="1:63" hidden="1">
      <x:c r="A224" s="8" t="s"/>
      <x:c r="B224" s="8" t="s"/>
      <x:c r="C224" s="68" t="n">
        <x:v>8199900004</x:v>
      </x:c>
      <x:c r="D224" s="69" t="s"/>
      <x:c r="E224" s="62" t="s">
        <x:v>615</x:v>
      </x:c>
      <x:c r="F224" s="129" t="n">
        <x:v>0</x:v>
      </x:c>
      <x:c r="G224" s="129" t="n">
        <x:v>0</x:v>
      </x:c>
      <x:c r="H224" s="129" t="n">
        <x:v>0</x:v>
      </x:c>
      <x:c r="I224" s="129" t="n">
        <x:v>0</x:v>
      </x:c>
      <x:c r="J224" s="129" t="n">
        <x:v>0</x:v>
      </x:c>
      <x:c r="K224" s="129" t="n">
        <x:v>0</x:v>
      </x:c>
      <x:c r="L224" s="129" t="n">
        <x:v>0</x:v>
      </x:c>
      <x:c r="M224" s="129" t="n">
        <x:v>0</x:v>
      </x:c>
      <x:c r="N224" s="129" t="n">
        <x:v>0</x:v>
      </x:c>
      <x:c r="O224" s="129" t="n">
        <x:v>0</x:v>
      </x:c>
      <x:c r="P224" s="129" t="n">
        <x:v>0</x:v>
      </x:c>
      <x:c r="Q224" s="129" t="n">
        <x:v>0</x:v>
      </x:c>
      <x:c r="BG224" s="65" t="s"/>
      <x:c r="BI224" s="8" t="s"/>
      <x:c r="BJ224" s="67" t="s"/>
      <x:c r="BK224" s="67" t="s"/>
    </x:row>
    <x:row r="225" spans="1:63" hidden="1">
      <x:c r="A225" s="8" t="s"/>
      <x:c r="B225" s="8" t="s"/>
      <x:c r="C225" s="68" t="n">
        <x:v>7199900111</x:v>
      </x:c>
      <x:c r="D225" s="69" t="s"/>
      <x:c r="E225" s="62" t="s">
        <x:v>616</x:v>
      </x:c>
      <x:c r="F225" s="129" t="n">
        <x:v>0</x:v>
      </x:c>
      <x:c r="G225" s="129" t="n">
        <x:v>0</x:v>
      </x:c>
      <x:c r="H225" s="129" t="n">
        <x:v>0</x:v>
      </x:c>
      <x:c r="I225" s="129" t="n">
        <x:v>0</x:v>
      </x:c>
      <x:c r="J225" s="129" t="n">
        <x:v>0</x:v>
      </x:c>
      <x:c r="K225" s="129" t="n">
        <x:v>0</x:v>
      </x:c>
      <x:c r="L225" s="129" t="n">
        <x:v>0</x:v>
      </x:c>
      <x:c r="M225" s="129" t="n">
        <x:v>0</x:v>
      </x:c>
      <x:c r="N225" s="129" t="n">
        <x:v>0</x:v>
      </x:c>
      <x:c r="O225" s="129" t="n">
        <x:v>0</x:v>
      </x:c>
      <x:c r="P225" s="129" t="n">
        <x:v>0</x:v>
      </x:c>
      <x:c r="Q225" s="129" t="n">
        <x:v>0</x:v>
      </x:c>
      <x:c r="BG225" s="65" t="s"/>
      <x:c r="BI225" s="8" t="s"/>
      <x:c r="BJ225" s="67" t="s"/>
      <x:c r="BK225" s="67" t="s"/>
    </x:row>
    <x:row r="226" spans="1:63" hidden="1">
      <x:c r="A226" s="8" t="s"/>
      <x:c r="B226" s="8" t="s"/>
      <x:c r="C226" s="68" t="n">
        <x:v>7199900112</x:v>
      </x:c>
      <x:c r="D226" s="69" t="s"/>
      <x:c r="E226" s="62" t="s">
        <x:v>617</x:v>
      </x:c>
      <x:c r="F226" s="129" t="n">
        <x:v>0</x:v>
      </x:c>
      <x:c r="G226" s="129" t="n">
        <x:v>0</x:v>
      </x:c>
      <x:c r="H226" s="129" t="n">
        <x:v>0</x:v>
      </x:c>
      <x:c r="I226" s="129" t="n">
        <x:v>0</x:v>
      </x:c>
      <x:c r="J226" s="129" t="n">
        <x:v>0</x:v>
      </x:c>
      <x:c r="K226" s="129" t="n">
        <x:v>0</x:v>
      </x:c>
      <x:c r="L226" s="129" t="n">
        <x:v>0</x:v>
      </x:c>
      <x:c r="M226" s="129" t="n">
        <x:v>0</x:v>
      </x:c>
      <x:c r="N226" s="129" t="n">
        <x:v>0</x:v>
      </x:c>
      <x:c r="O226" s="129" t="n">
        <x:v>0</x:v>
      </x:c>
      <x:c r="P226" s="129" t="n">
        <x:v>0</x:v>
      </x:c>
      <x:c r="Q226" s="129" t="n">
        <x:v>0</x:v>
      </x:c>
      <x:c r="BG226" s="65" t="s"/>
      <x:c r="BI226" s="8" t="s"/>
      <x:c r="BJ226" s="67" t="s"/>
      <x:c r="BK226" s="67" t="s"/>
    </x:row>
    <x:row r="227" spans="1:63" hidden="1">
      <x:c r="A227" s="8" t="s"/>
      <x:c r="B227" s="8" t="s"/>
      <x:c r="C227" s="68" t="n">
        <x:v>7199900114</x:v>
      </x:c>
      <x:c r="D227" s="69" t="s"/>
      <x:c r="E227" s="62" t="s">
        <x:v>618</x:v>
      </x:c>
      <x:c r="F227" s="129" t="n">
        <x:v>0</x:v>
      </x:c>
      <x:c r="G227" s="129" t="n">
        <x:v>0</x:v>
      </x:c>
      <x:c r="H227" s="129" t="n">
        <x:v>0</x:v>
      </x:c>
      <x:c r="I227" s="129" t="n">
        <x:v>0</x:v>
      </x:c>
      <x:c r="J227" s="129" t="n">
        <x:v>0</x:v>
      </x:c>
      <x:c r="K227" s="129" t="n">
        <x:v>0</x:v>
      </x:c>
      <x:c r="L227" s="129" t="n">
        <x:v>0</x:v>
      </x:c>
      <x:c r="M227" s="129" t="n">
        <x:v>0</x:v>
      </x:c>
      <x:c r="N227" s="129" t="n">
        <x:v>0</x:v>
      </x:c>
      <x:c r="O227" s="129" t="n">
        <x:v>0</x:v>
      </x:c>
      <x:c r="P227" s="129" t="n">
        <x:v>0</x:v>
      </x:c>
      <x:c r="Q227" s="129" t="n">
        <x:v>0</x:v>
      </x:c>
      <x:c r="BG227" s="65" t="s"/>
      <x:c r="BI227" s="8" t="s"/>
      <x:c r="BJ227" s="67" t="s"/>
      <x:c r="BK227" s="67" t="s"/>
    </x:row>
    <x:row r="228" spans="1:63" hidden="1">
      <x:c r="A228" s="8" t="s"/>
      <x:c r="B228" s="8" t="s"/>
      <x:c r="C228" s="68" t="n">
        <x:v>7199900999</x:v>
      </x:c>
      <x:c r="D228" s="69" t="s"/>
      <x:c r="E228" s="62" t="s">
        <x:v>619</x:v>
      </x:c>
      <x:c r="F228" s="129" t="n">
        <x:v>0</x:v>
      </x:c>
      <x:c r="G228" s="129" t="n">
        <x:v>0</x:v>
      </x:c>
      <x:c r="H228" s="129" t="n">
        <x:v>0</x:v>
      </x:c>
      <x:c r="I228" s="129" t="n">
        <x:v>0</x:v>
      </x:c>
      <x:c r="J228" s="129" t="n">
        <x:v>0</x:v>
      </x:c>
      <x:c r="K228" s="129" t="n">
        <x:v>0</x:v>
      </x:c>
      <x:c r="L228" s="129" t="n">
        <x:v>0</x:v>
      </x:c>
      <x:c r="M228" s="129" t="n">
        <x:v>0</x:v>
      </x:c>
      <x:c r="N228" s="129" t="n">
        <x:v>0</x:v>
      </x:c>
      <x:c r="O228" s="129" t="n">
        <x:v>0</x:v>
      </x:c>
      <x:c r="P228" s="129" t="n">
        <x:v>0</x:v>
      </x:c>
      <x:c r="Q228" s="129" t="n">
        <x:v>0</x:v>
      </x:c>
      <x:c r="BG228" s="65" t="s"/>
      <x:c r="BI228" s="8" t="s"/>
      <x:c r="BJ228" s="67" t="s"/>
      <x:c r="BK228" s="67" t="s"/>
    </x:row>
    <x:row r="229" spans="1:63">
      <x:c r="A229" s="8" t="s"/>
      <x:c r="B229" s="8" t="s"/>
      <x:c r="C229" s="68" t="n">
        <x:v>8176300014</x:v>
      </x:c>
      <x:c r="D229" s="69" t="s"/>
      <x:c r="E229" s="62" t="s">
        <x:v>268</x:v>
      </x:c>
      <x:c r="F229" s="129" t="n">
        <x:v>-84.78</x:v>
      </x:c>
      <x:c r="G229" s="129" t="n">
        <x:v>0</x:v>
      </x:c>
      <x:c r="H229" s="129" t="n">
        <x:v>0</x:v>
      </x:c>
      <x:c r="I229" s="129" t="n">
        <x:v>-0.349999999999994</x:v>
      </x:c>
      <x:c r="J229" s="129" t="n">
        <x:v>-178.56</x:v>
      </x:c>
      <x:c r="K229" s="129" t="n">
        <x:v>-198.16</x:v>
      </x:c>
      <x:c r="L229" s="129" t="n">
        <x:v>0</x:v>
      </x:c>
      <x:c r="M229" s="129" t="n">
        <x:v>0</x:v>
      </x:c>
      <x:c r="N229" s="129" t="n">
        <x:v>0</x:v>
      </x:c>
      <x:c r="O229" s="129" t="n">
        <x:v>0</x:v>
      </x:c>
      <x:c r="P229" s="129" t="n">
        <x:v>0</x:v>
      </x:c>
      <x:c r="Q229" s="129" t="n">
        <x:v>0</x:v>
      </x:c>
      <x:c r="BG229" s="65" t="s"/>
      <x:c r="BI229" s="8" t="s"/>
      <x:c r="BJ229" s="67" t="s"/>
      <x:c r="BK229" s="67" t="s"/>
    </x:row>
    <x:row r="230" spans="1:63" hidden="1">
      <x:c r="A230" s="8" t="s"/>
      <x:c r="B230" s="8" t="s"/>
      <x:c r="C230" s="68" t="n">
        <x:v>8170600001</x:v>
      </x:c>
      <x:c r="D230" s="69" t="s"/>
      <x:c r="E230" s="62" t="s">
        <x:v>620</x:v>
      </x:c>
      <x:c r="F230" s="129" t="n">
        <x:v>0</x:v>
      </x:c>
      <x:c r="G230" s="129" t="n">
        <x:v>0</x:v>
      </x:c>
      <x:c r="H230" s="129" t="n">
        <x:v>0</x:v>
      </x:c>
      <x:c r="I230" s="129" t="n">
        <x:v>0</x:v>
      </x:c>
      <x:c r="J230" s="129" t="n">
        <x:v>0</x:v>
      </x:c>
      <x:c r="K230" s="129" t="n">
        <x:v>0</x:v>
      </x:c>
      <x:c r="L230" s="129" t="n">
        <x:v>0</x:v>
      </x:c>
      <x:c r="M230" s="129" t="n">
        <x:v>0</x:v>
      </x:c>
      <x:c r="N230" s="129" t="n">
        <x:v>0</x:v>
      </x:c>
      <x:c r="O230" s="129" t="n">
        <x:v>0</x:v>
      </x:c>
      <x:c r="P230" s="129" t="n">
        <x:v>0</x:v>
      </x:c>
      <x:c r="Q230" s="129" t="n">
        <x:v>0</x:v>
      </x:c>
      <x:c r="BG230" s="65" t="s"/>
      <x:c r="BI230" s="8" t="s"/>
      <x:c r="BJ230" s="67" t="s"/>
      <x:c r="BK230" s="67" t="s"/>
    </x:row>
    <x:row r="231" spans="1:63" hidden="1">
      <x:c r="A231" s="8" t="s"/>
      <x:c r="B231" s="8" t="s"/>
      <x:c r="C231" s="68" t="n">
        <x:v>8171200001</x:v>
      </x:c>
      <x:c r="D231" s="69" t="s"/>
      <x:c r="E231" s="62" t="s">
        <x:v>621</x:v>
      </x:c>
      <x:c r="F231" s="129" t="n">
        <x:v>0</x:v>
      </x:c>
      <x:c r="G231" s="129" t="n">
        <x:v>0</x:v>
      </x:c>
      <x:c r="H231" s="129" t="n">
        <x:v>0</x:v>
      </x:c>
      <x:c r="I231" s="129" t="n">
        <x:v>0</x:v>
      </x:c>
      <x:c r="J231" s="129" t="n">
        <x:v>0</x:v>
      </x:c>
      <x:c r="K231" s="129" t="n">
        <x:v>0</x:v>
      </x:c>
      <x:c r="L231" s="129" t="n">
        <x:v>0</x:v>
      </x:c>
      <x:c r="M231" s="129" t="n">
        <x:v>0</x:v>
      </x:c>
      <x:c r="N231" s="129" t="n">
        <x:v>0</x:v>
      </x:c>
      <x:c r="O231" s="129" t="n">
        <x:v>0</x:v>
      </x:c>
      <x:c r="P231" s="129" t="n">
        <x:v>0</x:v>
      </x:c>
      <x:c r="Q231" s="129" t="n">
        <x:v>0</x:v>
      </x:c>
      <x:c r="BG231" s="65" t="s"/>
      <x:c r="BI231" s="8" t="s"/>
      <x:c r="BJ231" s="67" t="s"/>
      <x:c r="BK231" s="67" t="s"/>
    </x:row>
    <x:row r="232" spans="1:63" hidden="1">
      <x:c r="A232" s="8" t="s"/>
      <x:c r="B232" s="8" t="s"/>
      <x:c r="C232" s="68" t="n">
        <x:v>8171200002</x:v>
      </x:c>
      <x:c r="D232" s="69" t="s"/>
      <x:c r="E232" s="62" t="s">
        <x:v>622</x:v>
      </x:c>
      <x:c r="F232" s="129" t="n">
        <x:v>0</x:v>
      </x:c>
      <x:c r="G232" s="129" t="n">
        <x:v>0</x:v>
      </x:c>
      <x:c r="H232" s="129" t="n">
        <x:v>0</x:v>
      </x:c>
      <x:c r="I232" s="129" t="n">
        <x:v>0</x:v>
      </x:c>
      <x:c r="J232" s="129" t="n">
        <x:v>0</x:v>
      </x:c>
      <x:c r="K232" s="129" t="n">
        <x:v>0</x:v>
      </x:c>
      <x:c r="L232" s="129" t="n">
        <x:v>0</x:v>
      </x:c>
      <x:c r="M232" s="129" t="n">
        <x:v>0</x:v>
      </x:c>
      <x:c r="N232" s="129" t="n">
        <x:v>0</x:v>
      </x:c>
      <x:c r="O232" s="129" t="n">
        <x:v>0</x:v>
      </x:c>
      <x:c r="P232" s="129" t="n">
        <x:v>0</x:v>
      </x:c>
      <x:c r="Q232" s="129" t="n">
        <x:v>0</x:v>
      </x:c>
      <x:c r="BG232" s="65" t="s"/>
      <x:c r="BI232" s="8" t="s"/>
      <x:c r="BJ232" s="67" t="s"/>
      <x:c r="BK232" s="67" t="s"/>
    </x:row>
    <x:row r="233" spans="1:63" hidden="1">
      <x:c r="A233" s="8" t="s"/>
      <x:c r="B233" s="8" t="s"/>
      <x:c r="C233" s="68" t="n">
        <x:v>8174500001</x:v>
      </x:c>
      <x:c r="D233" s="69" t="s"/>
      <x:c r="E233" s="62" t="s">
        <x:v>623</x:v>
      </x:c>
      <x:c r="F233" s="129" t="n">
        <x:v>0</x:v>
      </x:c>
      <x:c r="G233" s="129" t="n">
        <x:v>0</x:v>
      </x:c>
      <x:c r="H233" s="129" t="n">
        <x:v>0</x:v>
      </x:c>
      <x:c r="I233" s="129" t="n">
        <x:v>0</x:v>
      </x:c>
      <x:c r="J233" s="129" t="n">
        <x:v>0</x:v>
      </x:c>
      <x:c r="K233" s="129" t="n">
        <x:v>0</x:v>
      </x:c>
      <x:c r="L233" s="129" t="n">
        <x:v>0</x:v>
      </x:c>
      <x:c r="M233" s="129" t="n">
        <x:v>0</x:v>
      </x:c>
      <x:c r="N233" s="129" t="n">
        <x:v>0</x:v>
      </x:c>
      <x:c r="O233" s="129" t="n">
        <x:v>0</x:v>
      </x:c>
      <x:c r="P233" s="129" t="n">
        <x:v>0</x:v>
      </x:c>
      <x:c r="Q233" s="129" t="n">
        <x:v>0</x:v>
      </x:c>
      <x:c r="BG233" s="65" t="s"/>
      <x:c r="BI233" s="8" t="s"/>
      <x:c r="BJ233" s="67" t="s"/>
      <x:c r="BK233" s="67" t="s"/>
    </x:row>
    <x:row r="234" spans="1:63" hidden="1">
      <x:c r="A234" s="8" t="s"/>
      <x:c r="B234" s="8" t="s"/>
      <x:c r="C234" s="68" t="n">
        <x:v>8171200003</x:v>
      </x:c>
      <x:c r="D234" s="69" t="s"/>
      <x:c r="E234" s="62" t="s">
        <x:v>624</x:v>
      </x:c>
      <x:c r="F234" s="129" t="n">
        <x:v>0</x:v>
      </x:c>
      <x:c r="G234" s="129" t="n">
        <x:v>0</x:v>
      </x:c>
      <x:c r="H234" s="129" t="n">
        <x:v>0</x:v>
      </x:c>
      <x:c r="I234" s="129" t="n">
        <x:v>0</x:v>
      </x:c>
      <x:c r="J234" s="129" t="n">
        <x:v>0</x:v>
      </x:c>
      <x:c r="K234" s="129" t="n">
        <x:v>0</x:v>
      </x:c>
      <x:c r="L234" s="129" t="n">
        <x:v>0</x:v>
      </x:c>
      <x:c r="M234" s="129" t="n">
        <x:v>0</x:v>
      </x:c>
      <x:c r="N234" s="129" t="n">
        <x:v>0</x:v>
      </x:c>
      <x:c r="O234" s="129" t="n">
        <x:v>0</x:v>
      </x:c>
      <x:c r="P234" s="129" t="n">
        <x:v>0</x:v>
      </x:c>
      <x:c r="Q234" s="129" t="n">
        <x:v>0</x:v>
      </x:c>
      <x:c r="BG234" s="65" t="s"/>
      <x:c r="BI234" s="8" t="s"/>
      <x:c r="BJ234" s="67" t="s"/>
      <x:c r="BK234" s="67" t="s"/>
    </x:row>
    <x:row r="235" spans="1:63" hidden="1">
      <x:c r="A235" s="8" t="s"/>
      <x:c r="B235" s="8" t="s"/>
      <x:c r="C235" s="68" t="n">
        <x:v>8171200004</x:v>
      </x:c>
      <x:c r="D235" s="69" t="s"/>
      <x:c r="E235" s="62" t="s">
        <x:v>625</x:v>
      </x:c>
      <x:c r="F235" s="129" t="n">
        <x:v>0</x:v>
      </x:c>
      <x:c r="G235" s="129" t="n">
        <x:v>0</x:v>
      </x:c>
      <x:c r="H235" s="129" t="n">
        <x:v>0</x:v>
      </x:c>
      <x:c r="I235" s="129" t="n">
        <x:v>0</x:v>
      </x:c>
      <x:c r="J235" s="129" t="n">
        <x:v>0</x:v>
      </x:c>
      <x:c r="K235" s="129" t="n">
        <x:v>0</x:v>
      </x:c>
      <x:c r="L235" s="129" t="n">
        <x:v>0</x:v>
      </x:c>
      <x:c r="M235" s="129" t="n">
        <x:v>0</x:v>
      </x:c>
      <x:c r="N235" s="129" t="n">
        <x:v>0</x:v>
      </x:c>
      <x:c r="O235" s="129" t="n">
        <x:v>0</x:v>
      </x:c>
      <x:c r="P235" s="129" t="n">
        <x:v>0</x:v>
      </x:c>
      <x:c r="Q235" s="129" t="n">
        <x:v>0</x:v>
      </x:c>
      <x:c r="BG235" s="65" t="s"/>
      <x:c r="BI235" s="8" t="s"/>
      <x:c r="BJ235" s="67" t="s"/>
      <x:c r="BK235" s="67" t="s"/>
    </x:row>
    <x:row r="236" spans="1:63" hidden="1">
      <x:c r="A236" s="8" t="s"/>
      <x:c r="B236" s="8" t="s"/>
      <x:c r="C236" s="68" t="n">
        <x:v>8171200005</x:v>
      </x:c>
      <x:c r="D236" s="69" t="s"/>
      <x:c r="E236" s="62" t="s">
        <x:v>626</x:v>
      </x:c>
      <x:c r="F236" s="129" t="n">
        <x:v>0</x:v>
      </x:c>
      <x:c r="G236" s="129" t="n">
        <x:v>0</x:v>
      </x:c>
      <x:c r="H236" s="129" t="n">
        <x:v>0</x:v>
      </x:c>
      <x:c r="I236" s="129" t="n">
        <x:v>0</x:v>
      </x:c>
      <x:c r="J236" s="129" t="n">
        <x:v>0</x:v>
      </x:c>
      <x:c r="K236" s="129" t="n">
        <x:v>0</x:v>
      </x:c>
      <x:c r="L236" s="129" t="n">
        <x:v>0</x:v>
      </x:c>
      <x:c r="M236" s="129" t="n">
        <x:v>0</x:v>
      </x:c>
      <x:c r="N236" s="129" t="n">
        <x:v>0</x:v>
      </x:c>
      <x:c r="O236" s="129" t="n">
        <x:v>0</x:v>
      </x:c>
      <x:c r="P236" s="129" t="n">
        <x:v>0</x:v>
      </x:c>
      <x:c r="Q236" s="129" t="n">
        <x:v>0</x:v>
      </x:c>
      <x:c r="BG236" s="65" t="s"/>
      <x:c r="BI236" s="8" t="s"/>
      <x:c r="BJ236" s="67" t="s"/>
      <x:c r="BK236" s="67" t="s"/>
    </x:row>
    <x:row r="237" spans="1:63" hidden="1">
      <x:c r="A237" s="8" t="s"/>
      <x:c r="B237" s="8" t="s"/>
      <x:c r="C237" s="68" t="n">
        <x:v>8173000001</x:v>
      </x:c>
      <x:c r="D237" s="69" t="s"/>
      <x:c r="E237" s="62" t="s">
        <x:v>627</x:v>
      </x:c>
      <x:c r="F237" s="129" t="n">
        <x:v>0</x:v>
      </x:c>
      <x:c r="G237" s="129" t="n">
        <x:v>0</x:v>
      </x:c>
      <x:c r="H237" s="129" t="n">
        <x:v>0</x:v>
      </x:c>
      <x:c r="I237" s="129" t="n">
        <x:v>0</x:v>
      </x:c>
      <x:c r="J237" s="129" t="n">
        <x:v>0</x:v>
      </x:c>
      <x:c r="K237" s="129" t="n">
        <x:v>0</x:v>
      </x:c>
      <x:c r="L237" s="129" t="n">
        <x:v>0</x:v>
      </x:c>
      <x:c r="M237" s="129" t="n">
        <x:v>0</x:v>
      </x:c>
      <x:c r="N237" s="129" t="n">
        <x:v>0</x:v>
      </x:c>
      <x:c r="O237" s="129" t="n">
        <x:v>0</x:v>
      </x:c>
      <x:c r="P237" s="129" t="n">
        <x:v>0</x:v>
      </x:c>
      <x:c r="Q237" s="129" t="n">
        <x:v>0</x:v>
      </x:c>
      <x:c r="BG237" s="65" t="s"/>
      <x:c r="BI237" s="8" t="s"/>
      <x:c r="BJ237" s="67" t="s"/>
      <x:c r="BK237" s="67" t="s"/>
    </x:row>
    <x:row r="238" spans="1:63" hidden="1">
      <x:c r="A238" s="8" t="s"/>
      <x:c r="B238" s="8" t="s"/>
      <x:c r="C238" s="68" t="n">
        <x:v>8174800001</x:v>
      </x:c>
      <x:c r="D238" s="69" t="s"/>
      <x:c r="E238" s="62" t="s">
        <x:v>628</x:v>
      </x:c>
      <x:c r="F238" s="129" t="n">
        <x:v>0</x:v>
      </x:c>
      <x:c r="G238" s="129" t="n">
        <x:v>0</x:v>
      </x:c>
      <x:c r="H238" s="129" t="n">
        <x:v>0</x:v>
      </x:c>
      <x:c r="I238" s="129" t="n">
        <x:v>0</x:v>
      </x:c>
      <x:c r="J238" s="129" t="n">
        <x:v>0</x:v>
      </x:c>
      <x:c r="K238" s="129" t="n">
        <x:v>0</x:v>
      </x:c>
      <x:c r="L238" s="129" t="n">
        <x:v>0</x:v>
      </x:c>
      <x:c r="M238" s="129" t="n">
        <x:v>0</x:v>
      </x:c>
      <x:c r="N238" s="129" t="n">
        <x:v>0</x:v>
      </x:c>
      <x:c r="O238" s="129" t="n">
        <x:v>0</x:v>
      </x:c>
      <x:c r="P238" s="129" t="n">
        <x:v>0</x:v>
      </x:c>
      <x:c r="Q238" s="129" t="n">
        <x:v>0</x:v>
      </x:c>
      <x:c r="BG238" s="65" t="s"/>
      <x:c r="BI238" s="8" t="s"/>
      <x:c r="BJ238" s="67" t="s"/>
      <x:c r="BK238" s="67" t="s"/>
    </x:row>
    <x:row r="239" spans="1:63" hidden="1">
      <x:c r="A239" s="8" t="s"/>
      <x:c r="B239" s="8" t="s"/>
      <x:c r="C239" s="68" t="n">
        <x:v>8175100001</x:v>
      </x:c>
      <x:c r="D239" s="69" t="s"/>
      <x:c r="E239" s="62" t="s">
        <x:v>629</x:v>
      </x:c>
      <x:c r="F239" s="129" t="n">
        <x:v>0</x:v>
      </x:c>
      <x:c r="G239" s="129" t="n">
        <x:v>0</x:v>
      </x:c>
      <x:c r="H239" s="129" t="n">
        <x:v>0</x:v>
      </x:c>
      <x:c r="I239" s="129" t="n">
        <x:v>0</x:v>
      </x:c>
      <x:c r="J239" s="129" t="n">
        <x:v>0</x:v>
      </x:c>
      <x:c r="K239" s="129" t="n">
        <x:v>0</x:v>
      </x:c>
      <x:c r="L239" s="129" t="n">
        <x:v>0</x:v>
      </x:c>
      <x:c r="M239" s="129" t="n">
        <x:v>0</x:v>
      </x:c>
      <x:c r="N239" s="129" t="n">
        <x:v>0</x:v>
      </x:c>
      <x:c r="O239" s="129" t="n">
        <x:v>0</x:v>
      </x:c>
      <x:c r="P239" s="129" t="n">
        <x:v>0</x:v>
      </x:c>
      <x:c r="Q239" s="129" t="n">
        <x:v>0</x:v>
      </x:c>
      <x:c r="BG239" s="65" t="s"/>
      <x:c r="BI239" s="8" t="s"/>
      <x:c r="BJ239" s="67" t="s"/>
      <x:c r="BK239" s="67" t="s"/>
    </x:row>
    <x:row r="240" spans="1:63" hidden="1">
      <x:c r="A240" s="8" t="s"/>
      <x:c r="B240" s="8" t="s"/>
      <x:c r="C240" s="68" t="n">
        <x:v>8175400002</x:v>
      </x:c>
      <x:c r="D240" s="69" t="s"/>
      <x:c r="E240" s="62" t="s">
        <x:v>630</x:v>
      </x:c>
      <x:c r="F240" s="129" t="n">
        <x:v>0</x:v>
      </x:c>
      <x:c r="G240" s="129" t="n">
        <x:v>0</x:v>
      </x:c>
      <x:c r="H240" s="129" t="n">
        <x:v>0</x:v>
      </x:c>
      <x:c r="I240" s="129" t="n">
        <x:v>0</x:v>
      </x:c>
      <x:c r="J240" s="129" t="n">
        <x:v>0</x:v>
      </x:c>
      <x:c r="K240" s="129" t="n">
        <x:v>0</x:v>
      </x:c>
      <x:c r="L240" s="129" t="n">
        <x:v>0</x:v>
      </x:c>
      <x:c r="M240" s="129" t="n">
        <x:v>0</x:v>
      </x:c>
      <x:c r="N240" s="129" t="n">
        <x:v>0</x:v>
      </x:c>
      <x:c r="O240" s="129" t="n">
        <x:v>0</x:v>
      </x:c>
      <x:c r="P240" s="129" t="n">
        <x:v>0</x:v>
      </x:c>
      <x:c r="Q240" s="129" t="n">
        <x:v>0</x:v>
      </x:c>
      <x:c r="BG240" s="65" t="s"/>
      <x:c r="BI240" s="8" t="s"/>
      <x:c r="BJ240" s="67" t="s"/>
      <x:c r="BK240" s="67" t="s"/>
    </x:row>
    <x:row r="241" spans="1:63" hidden="1">
      <x:c r="A241" s="8" t="s"/>
      <x:c r="B241" s="8" t="s"/>
      <x:c r="C241" s="68" t="n">
        <x:v>8175400003</x:v>
      </x:c>
      <x:c r="D241" s="69" t="s"/>
      <x:c r="E241" s="62" t="s">
        <x:v>631</x:v>
      </x:c>
      <x:c r="F241" s="129" t="n">
        <x:v>0</x:v>
      </x:c>
      <x:c r="G241" s="129" t="n">
        <x:v>0</x:v>
      </x:c>
      <x:c r="H241" s="129" t="n">
        <x:v>0</x:v>
      </x:c>
      <x:c r="I241" s="129" t="n">
        <x:v>0</x:v>
      </x:c>
      <x:c r="J241" s="129" t="n">
        <x:v>0</x:v>
      </x:c>
      <x:c r="K241" s="129" t="n">
        <x:v>0</x:v>
      </x:c>
      <x:c r="L241" s="129" t="n">
        <x:v>0</x:v>
      </x:c>
      <x:c r="M241" s="129" t="n">
        <x:v>0</x:v>
      </x:c>
      <x:c r="N241" s="129" t="n">
        <x:v>0</x:v>
      </x:c>
      <x:c r="O241" s="129" t="n">
        <x:v>0</x:v>
      </x:c>
      <x:c r="P241" s="129" t="n">
        <x:v>0</x:v>
      </x:c>
      <x:c r="Q241" s="129" t="n">
        <x:v>0</x:v>
      </x:c>
      <x:c r="BG241" s="65" t="s"/>
      <x:c r="BI241" s="8" t="s"/>
      <x:c r="BJ241" s="67" t="s"/>
      <x:c r="BK241" s="67" t="s"/>
    </x:row>
    <x:row r="242" spans="1:63" hidden="1">
      <x:c r="A242" s="8" t="s"/>
      <x:c r="B242" s="8" t="s"/>
      <x:c r="C242" s="68" t="n">
        <x:v>8175400008</x:v>
      </x:c>
      <x:c r="D242" s="69" t="s"/>
      <x:c r="E242" s="62" t="s">
        <x:v>632</x:v>
      </x:c>
      <x:c r="F242" s="129" t="n">
        <x:v>0</x:v>
      </x:c>
      <x:c r="G242" s="129" t="n">
        <x:v>0</x:v>
      </x:c>
      <x:c r="H242" s="129" t="n">
        <x:v>0</x:v>
      </x:c>
      <x:c r="I242" s="129" t="n">
        <x:v>0</x:v>
      </x:c>
      <x:c r="J242" s="129" t="n">
        <x:v>0</x:v>
      </x:c>
      <x:c r="K242" s="129" t="n">
        <x:v>0</x:v>
      </x:c>
      <x:c r="L242" s="129" t="n">
        <x:v>0</x:v>
      </x:c>
      <x:c r="M242" s="129" t="n">
        <x:v>0</x:v>
      </x:c>
      <x:c r="N242" s="129" t="n">
        <x:v>0</x:v>
      </x:c>
      <x:c r="O242" s="129" t="n">
        <x:v>0</x:v>
      </x:c>
      <x:c r="P242" s="129" t="n">
        <x:v>0</x:v>
      </x:c>
      <x:c r="Q242" s="129" t="n">
        <x:v>0</x:v>
      </x:c>
      <x:c r="BG242" s="65" t="s"/>
      <x:c r="BI242" s="8" t="s"/>
      <x:c r="BJ242" s="67" t="s"/>
      <x:c r="BK242" s="67" t="s"/>
    </x:row>
    <x:row r="243" spans="1:63" hidden="1">
      <x:c r="A243" s="8" t="s"/>
      <x:c r="B243" s="8" t="s"/>
      <x:c r="C243" s="68" t="n">
        <x:v>8175400012</x:v>
      </x:c>
      <x:c r="D243" s="69" t="s"/>
      <x:c r="E243" s="62" t="s">
        <x:v>633</x:v>
      </x:c>
      <x:c r="F243" s="129" t="n">
        <x:v>0</x:v>
      </x:c>
      <x:c r="G243" s="129" t="n">
        <x:v>0</x:v>
      </x:c>
      <x:c r="H243" s="129" t="n">
        <x:v>0</x:v>
      </x:c>
      <x:c r="I243" s="129" t="n">
        <x:v>0</x:v>
      </x:c>
      <x:c r="J243" s="129" t="n">
        <x:v>0</x:v>
      </x:c>
      <x:c r="K243" s="129" t="n">
        <x:v>0</x:v>
      </x:c>
      <x:c r="L243" s="129" t="n">
        <x:v>0</x:v>
      </x:c>
      <x:c r="M243" s="129" t="n">
        <x:v>0</x:v>
      </x:c>
      <x:c r="N243" s="129" t="n">
        <x:v>0</x:v>
      </x:c>
      <x:c r="O243" s="129" t="n">
        <x:v>0</x:v>
      </x:c>
      <x:c r="P243" s="129" t="n">
        <x:v>0</x:v>
      </x:c>
      <x:c r="Q243" s="129" t="n">
        <x:v>0</x:v>
      </x:c>
      <x:c r="BG243" s="65" t="s"/>
      <x:c r="BI243" s="8" t="s"/>
      <x:c r="BJ243" s="67" t="s"/>
      <x:c r="BK243" s="67" t="s"/>
    </x:row>
    <x:row r="244" spans="1:63">
      <x:c r="A244" s="8" t="s"/>
      <x:c r="B244" s="8" t="s"/>
      <x:c r="C244" s="68" t="n">
        <x:v>8175400014</x:v>
      </x:c>
      <x:c r="D244" s="69" t="s"/>
      <x:c r="E244" s="62" t="s">
        <x:v>634</x:v>
      </x:c>
      <x:c r="F244" s="129" t="n">
        <x:v>-130</x:v>
      </x:c>
      <x:c r="G244" s="129" t="n">
        <x:v>-130</x:v>
      </x:c>
      <x:c r="H244" s="129" t="n">
        <x:v>-130</x:v>
      </x:c>
      <x:c r="I244" s="129" t="n">
        <x:v>-130</x:v>
      </x:c>
      <x:c r="J244" s="129" t="n">
        <x:v>-130</x:v>
      </x:c>
      <x:c r="K244" s="129" t="n">
        <x:v>0</x:v>
      </x:c>
      <x:c r="L244" s="129" t="n">
        <x:v>-209</x:v>
      </x:c>
      <x:c r="M244" s="129" t="n">
        <x:v>-418</x:v>
      </x:c>
      <x:c r="N244" s="129" t="n">
        <x:v>-209</x:v>
      </x:c>
      <x:c r="O244" s="129" t="n">
        <x:v>-368</x:v>
      </x:c>
      <x:c r="P244" s="129" t="n">
        <x:v>-368</x:v>
      </x:c>
      <x:c r="Q244" s="129" t="n">
        <x:v>-368</x:v>
      </x:c>
      <x:c r="BG244" s="65" t="s"/>
      <x:c r="BI244" s="8" t="s"/>
      <x:c r="BJ244" s="67" t="s"/>
      <x:c r="BK244" s="67" t="s"/>
    </x:row>
    <x:row r="245" spans="1:63">
      <x:c r="A245" s="8" t="s"/>
      <x:c r="B245" s="8" t="s"/>
      <x:c r="C245" s="68" t="n">
        <x:v>8175400016</x:v>
      </x:c>
      <x:c r="D245" s="69" t="s"/>
      <x:c r="E245" s="62" t="s">
        <x:v>635</x:v>
      </x:c>
      <x:c r="F245" s="129" t="n">
        <x:v>-3.27</x:v>
      </x:c>
      <x:c r="G245" s="129" t="n">
        <x:v>-3.33</x:v>
      </x:c>
      <x:c r="H245" s="129" t="n">
        <x:v>-3.27</x:v>
      </x:c>
      <x:c r="I245" s="129" t="n">
        <x:v>-3.31</x:v>
      </x:c>
      <x:c r="J245" s="129" t="n">
        <x:v>-3.37</x:v>
      </x:c>
      <x:c r="K245" s="129" t="n">
        <x:v>-3.36</x:v>
      </x:c>
      <x:c r="L245" s="129" t="n">
        <x:v>-3.39</x:v>
      </x:c>
      <x:c r="M245" s="129" t="n">
        <x:v>-3.44</x:v>
      </x:c>
      <x:c r="N245" s="129" t="n">
        <x:v>-3.4</x:v>
      </x:c>
      <x:c r="O245" s="129" t="n">
        <x:v>-3.42</x:v>
      </x:c>
      <x:c r="P245" s="129" t="n">
        <x:v>-3.39</x:v>
      </x:c>
      <x:c r="Q245" s="129" t="n">
        <x:v>-3.31</x:v>
      </x:c>
      <x:c r="BG245" s="65" t="s"/>
      <x:c r="BI245" s="8" t="s"/>
      <x:c r="BJ245" s="67" t="s"/>
      <x:c r="BK245" s="67" t="s"/>
    </x:row>
    <x:row r="246" spans="1:63">
      <x:c r="A246" s="8" t="s"/>
      <x:c r="B246" s="8" t="s"/>
      <x:c r="C246" s="68" t="n">
        <x:v>8175400017</x:v>
      </x:c>
      <x:c r="D246" s="69" t="s"/>
      <x:c r="E246" s="62" t="s">
        <x:v>636</x:v>
      </x:c>
      <x:c r="F246" s="129" t="n">
        <x:v>-1183.09</x:v>
      </x:c>
      <x:c r="G246" s="129" t="n">
        <x:v>-1189.1</x:v>
      </x:c>
      <x:c r="H246" s="129" t="n">
        <x:v>-1352.52</x:v>
      </x:c>
      <x:c r="I246" s="129" t="n">
        <x:v>-2137.02</x:v>
      </x:c>
      <x:c r="J246" s="129" t="n">
        <x:v>-2026.63</x:v>
      </x:c>
      <x:c r="K246" s="129" t="n">
        <x:v>-2001.39</x:v>
      </x:c>
      <x:c r="L246" s="129" t="n">
        <x:v>-2201.1</x:v>
      </x:c>
      <x:c r="M246" s="129" t="n">
        <x:v>-1648.63</x:v>
      </x:c>
      <x:c r="N246" s="129" t="n">
        <x:v>-5059.92</x:v>
      </x:c>
      <x:c r="O246" s="129" t="n">
        <x:v>-4589.2</x:v>
      </x:c>
      <x:c r="P246" s="129" t="n">
        <x:v>-4216.65</x:v>
      </x:c>
      <x:c r="Q246" s="129" t="n">
        <x:v>-4066.53</x:v>
      </x:c>
      <x:c r="BG246" s="65" t="s"/>
      <x:c r="BI246" s="8" t="s"/>
      <x:c r="BJ246" s="67" t="s"/>
      <x:c r="BK246" s="67" t="s"/>
    </x:row>
    <x:row r="247" spans="1:63">
      <x:c r="A247" s="8" t="s"/>
      <x:c r="B247" s="8" t="s"/>
      <x:c r="C247" s="68" t="n">
        <x:v>8175400018</x:v>
      </x:c>
      <x:c r="D247" s="69" t="s"/>
      <x:c r="E247" s="62" t="s">
        <x:v>637</x:v>
      </x:c>
      <x:c r="F247" s="129" t="n">
        <x:v>-1091.49</x:v>
      </x:c>
      <x:c r="G247" s="129" t="n">
        <x:v>-1091.49</x:v>
      </x:c>
      <x:c r="H247" s="129" t="n">
        <x:v>-1091.49</x:v>
      </x:c>
      <x:c r="I247" s="129" t="n">
        <x:v>-1091.49</x:v>
      </x:c>
      <x:c r="J247" s="129" t="n">
        <x:v>-1091.49</x:v>
      </x:c>
      <x:c r="K247" s="129" t="n">
        <x:v>-1091.46</x:v>
      </x:c>
      <x:c r="L247" s="129" t="n">
        <x:v>-1100.57</x:v>
      </x:c>
      <x:c r="M247" s="129" t="n">
        <x:v>-1091.49</x:v>
      </x:c>
      <x:c r="N247" s="129" t="n">
        <x:v>-830.16</x:v>
      </x:c>
      <x:c r="O247" s="129" t="n">
        <x:v>-830.160000000002</x:v>
      </x:c>
      <x:c r="P247" s="129" t="n">
        <x:v>-830.16</x:v>
      </x:c>
      <x:c r="Q247" s="129" t="n">
        <x:v>-830.16</x:v>
      </x:c>
      <x:c r="BG247" s="65" t="s"/>
      <x:c r="BI247" s="8" t="s"/>
      <x:c r="BJ247" s="67" t="s"/>
      <x:c r="BK247" s="67" t="s"/>
    </x:row>
    <x:row r="248" spans="1:63" hidden="1">
      <x:c r="A248" s="8" t="s"/>
      <x:c r="B248" s="8" t="s"/>
      <x:c r="C248" s="68" t="n">
        <x:v>8175400019</x:v>
      </x:c>
      <x:c r="D248" s="69" t="s"/>
      <x:c r="E248" s="62" t="s">
        <x:v>638</x:v>
      </x:c>
      <x:c r="F248" s="129" t="n">
        <x:v>0</x:v>
      </x:c>
      <x:c r="G248" s="129" t="n">
        <x:v>0</x:v>
      </x:c>
      <x:c r="H248" s="129" t="n">
        <x:v>0</x:v>
      </x:c>
      <x:c r="I248" s="129" t="n">
        <x:v>0</x:v>
      </x:c>
      <x:c r="J248" s="129" t="n">
        <x:v>0</x:v>
      </x:c>
      <x:c r="K248" s="129" t="n">
        <x:v>0</x:v>
      </x:c>
      <x:c r="L248" s="129" t="n">
        <x:v>0</x:v>
      </x:c>
      <x:c r="M248" s="129" t="n">
        <x:v>0</x:v>
      </x:c>
      <x:c r="N248" s="129" t="n">
        <x:v>0</x:v>
      </x:c>
      <x:c r="O248" s="129" t="n">
        <x:v>0</x:v>
      </x:c>
      <x:c r="P248" s="129" t="n">
        <x:v>0</x:v>
      </x:c>
      <x:c r="Q248" s="129" t="n">
        <x:v>0</x:v>
      </x:c>
      <x:c r="BG248" s="65" t="s"/>
      <x:c r="BI248" s="8" t="s"/>
      <x:c r="BJ248" s="67" t="s"/>
      <x:c r="BK248" s="67" t="s"/>
    </x:row>
    <x:row r="249" spans="1:63">
      <x:c r="A249" s="8" t="s"/>
      <x:c r="B249" s="8" t="s"/>
      <x:c r="C249" s="68" t="n">
        <x:v>8175400020</x:v>
      </x:c>
      <x:c r="D249" s="69" t="s"/>
      <x:c r="E249" s="62" t="s">
        <x:v>639</x:v>
      </x:c>
      <x:c r="F249" s="129" t="n">
        <x:v>0</x:v>
      </x:c>
      <x:c r="G249" s="129" t="n">
        <x:v>0</x:v>
      </x:c>
      <x:c r="H249" s="129" t="n">
        <x:v>0</x:v>
      </x:c>
      <x:c r="I249" s="129" t="n">
        <x:v>0</x:v>
      </x:c>
      <x:c r="J249" s="129" t="n">
        <x:v>0</x:v>
      </x:c>
      <x:c r="K249" s="129" t="n">
        <x:v>0</x:v>
      </x:c>
      <x:c r="L249" s="129" t="n">
        <x:v>0</x:v>
      </x:c>
      <x:c r="M249" s="129" t="n">
        <x:v>-208.63</x:v>
      </x:c>
      <x:c r="N249" s="129" t="n">
        <x:v>-188.76</x:v>
      </x:c>
      <x:c r="O249" s="129" t="n">
        <x:v>-168.4</x:v>
      </x:c>
      <x:c r="P249" s="129" t="n">
        <x:v>-154.17</x:v>
      </x:c>
      <x:c r="Q249" s="129" t="n">
        <x:v>-117.38</x:v>
      </x:c>
      <x:c r="BG249" s="65" t="s"/>
      <x:c r="BI249" s="8" t="s"/>
      <x:c r="BJ249" s="67" t="s"/>
      <x:c r="BK249" s="67" t="s"/>
    </x:row>
    <x:row r="250" spans="1:63" hidden="1">
      <x:c r="A250" s="8" t="s"/>
      <x:c r="B250" s="8" t="s"/>
      <x:c r="C250" s="68" t="n">
        <x:v>8175400021</x:v>
      </x:c>
      <x:c r="D250" s="69" t="s"/>
      <x:c r="E250" s="62" t="s">
        <x:v>640</x:v>
      </x:c>
      <x:c r="F250" s="129" t="n">
        <x:v>0</x:v>
      </x:c>
      <x:c r="G250" s="129" t="n">
        <x:v>0</x:v>
      </x:c>
      <x:c r="H250" s="129" t="n">
        <x:v>0</x:v>
      </x:c>
      <x:c r="I250" s="129" t="n">
        <x:v>0</x:v>
      </x:c>
      <x:c r="J250" s="129" t="n">
        <x:v>0</x:v>
      </x:c>
      <x:c r="K250" s="129" t="n">
        <x:v>0</x:v>
      </x:c>
      <x:c r="L250" s="129" t="n">
        <x:v>0</x:v>
      </x:c>
      <x:c r="M250" s="129" t="n">
        <x:v>0</x:v>
      </x:c>
      <x:c r="N250" s="129" t="n">
        <x:v>0</x:v>
      </x:c>
      <x:c r="O250" s="129" t="n">
        <x:v>0</x:v>
      </x:c>
      <x:c r="P250" s="129" t="n">
        <x:v>0</x:v>
      </x:c>
      <x:c r="Q250" s="129" t="n">
        <x:v>0</x:v>
      </x:c>
      <x:c r="BG250" s="65" t="s"/>
      <x:c r="BI250" s="8" t="s"/>
      <x:c r="BJ250" s="67" t="s"/>
      <x:c r="BK250" s="67" t="s"/>
    </x:row>
    <x:row r="251" spans="1:63" hidden="1">
      <x:c r="A251" s="8" t="s"/>
      <x:c r="B251" s="8" t="s"/>
      <x:c r="C251" s="68" t="n">
        <x:v>8175400006</x:v>
      </x:c>
      <x:c r="D251" s="69" t="s"/>
      <x:c r="E251" s="62" t="s">
        <x:v>641</x:v>
      </x:c>
      <x:c r="F251" s="129" t="n">
        <x:v>0</x:v>
      </x:c>
      <x:c r="G251" s="129" t="n">
        <x:v>0</x:v>
      </x:c>
      <x:c r="H251" s="129" t="n">
        <x:v>0</x:v>
      </x:c>
      <x:c r="I251" s="129" t="n">
        <x:v>0</x:v>
      </x:c>
      <x:c r="J251" s="129" t="n">
        <x:v>0</x:v>
      </x:c>
      <x:c r="K251" s="129" t="n">
        <x:v>0</x:v>
      </x:c>
      <x:c r="L251" s="129" t="n">
        <x:v>0</x:v>
      </x:c>
      <x:c r="M251" s="129" t="n">
        <x:v>0</x:v>
      </x:c>
      <x:c r="N251" s="129" t="n">
        <x:v>0</x:v>
      </x:c>
      <x:c r="O251" s="129" t="n">
        <x:v>0</x:v>
      </x:c>
      <x:c r="P251" s="129" t="n">
        <x:v>0</x:v>
      </x:c>
      <x:c r="Q251" s="129" t="n">
        <x:v>0</x:v>
      </x:c>
      <x:c r="BG251" s="65" t="s"/>
      <x:c r="BI251" s="8" t="s"/>
      <x:c r="BJ251" s="67" t="s"/>
      <x:c r="BK251" s="67" t="s"/>
    </x:row>
    <x:row r="252" spans="1:63" hidden="1">
      <x:c r="A252" s="8" t="s"/>
      <x:c r="B252" s="8" t="s"/>
      <x:c r="C252" s="68" t="n">
        <x:v>8175400023</x:v>
      </x:c>
      <x:c r="D252" s="69" t="s"/>
      <x:c r="E252" s="62" t="s">
        <x:v>642</x:v>
      </x:c>
      <x:c r="F252" s="129" t="n">
        <x:v>0</x:v>
      </x:c>
      <x:c r="G252" s="129" t="n">
        <x:v>0</x:v>
      </x:c>
      <x:c r="H252" s="129" t="n">
        <x:v>0</x:v>
      </x:c>
      <x:c r="I252" s="129" t="n">
        <x:v>0</x:v>
      </x:c>
      <x:c r="J252" s="129" t="n">
        <x:v>0</x:v>
      </x:c>
      <x:c r="K252" s="129" t="n">
        <x:v>0</x:v>
      </x:c>
      <x:c r="L252" s="129" t="n">
        <x:v>0</x:v>
      </x:c>
      <x:c r="M252" s="129" t="n">
        <x:v>0</x:v>
      </x:c>
      <x:c r="N252" s="129" t="n">
        <x:v>0</x:v>
      </x:c>
      <x:c r="O252" s="129" t="n">
        <x:v>0</x:v>
      </x:c>
      <x:c r="P252" s="129" t="n">
        <x:v>0</x:v>
      </x:c>
      <x:c r="Q252" s="129" t="n">
        <x:v>0</x:v>
      </x:c>
      <x:c r="BG252" s="65" t="s"/>
      <x:c r="BI252" s="8" t="s"/>
      <x:c r="BJ252" s="67" t="s"/>
      <x:c r="BK252" s="67" t="s"/>
    </x:row>
    <x:row r="253" spans="1:63" hidden="1">
      <x:c r="A253" s="8" t="s"/>
      <x:c r="B253" s="8" t="s"/>
      <x:c r="C253" s="68" t="n">
        <x:v>8175400024</x:v>
      </x:c>
      <x:c r="D253" s="69" t="s"/>
      <x:c r="E253" s="62" t="s">
        <x:v>643</x:v>
      </x:c>
      <x:c r="F253" s="129" t="n">
        <x:v>0</x:v>
      </x:c>
      <x:c r="G253" s="129" t="n">
        <x:v>0</x:v>
      </x:c>
      <x:c r="H253" s="129" t="n">
        <x:v>0</x:v>
      </x:c>
      <x:c r="I253" s="129" t="n">
        <x:v>0</x:v>
      </x:c>
      <x:c r="J253" s="129" t="n">
        <x:v>0</x:v>
      </x:c>
      <x:c r="K253" s="129" t="n">
        <x:v>0</x:v>
      </x:c>
      <x:c r="L253" s="129" t="n">
        <x:v>0</x:v>
      </x:c>
      <x:c r="M253" s="129" t="n">
        <x:v>0</x:v>
      </x:c>
      <x:c r="N253" s="129" t="n">
        <x:v>0</x:v>
      </x:c>
      <x:c r="O253" s="129" t="n">
        <x:v>0</x:v>
      </x:c>
      <x:c r="P253" s="129" t="n">
        <x:v>0</x:v>
      </x:c>
      <x:c r="Q253" s="129" t="n">
        <x:v>0</x:v>
      </x:c>
      <x:c r="BG253" s="65" t="s"/>
      <x:c r="BI253" s="8" t="s"/>
      <x:c r="BJ253" s="67" t="s"/>
      <x:c r="BK253" s="67" t="s"/>
    </x:row>
    <x:row r="254" spans="1:63" hidden="1">
      <x:c r="A254" s="8" t="s"/>
      <x:c r="B254" s="8" t="s"/>
      <x:c r="C254" s="68" t="n">
        <x:v>8175400025</x:v>
      </x:c>
      <x:c r="D254" s="69" t="s"/>
      <x:c r="E254" s="62" t="s">
        <x:v>644</x:v>
      </x:c>
      <x:c r="F254" s="129" t="n">
        <x:v>0</x:v>
      </x:c>
      <x:c r="G254" s="129" t="n">
        <x:v>0</x:v>
      </x:c>
      <x:c r="H254" s="129" t="n">
        <x:v>0</x:v>
      </x:c>
      <x:c r="I254" s="129" t="n">
        <x:v>0</x:v>
      </x:c>
      <x:c r="J254" s="129" t="n">
        <x:v>0</x:v>
      </x:c>
      <x:c r="K254" s="129" t="n">
        <x:v>0</x:v>
      </x:c>
      <x:c r="L254" s="129" t="n">
        <x:v>0</x:v>
      </x:c>
      <x:c r="M254" s="129" t="n">
        <x:v>0</x:v>
      </x:c>
      <x:c r="N254" s="129" t="n">
        <x:v>0</x:v>
      </x:c>
      <x:c r="O254" s="129" t="n">
        <x:v>0</x:v>
      </x:c>
      <x:c r="P254" s="129" t="n">
        <x:v>0</x:v>
      </x:c>
      <x:c r="Q254" s="129" t="n">
        <x:v>0</x:v>
      </x:c>
      <x:c r="BG254" s="65" t="s"/>
      <x:c r="BI254" s="8" t="s"/>
      <x:c r="BJ254" s="67" t="s"/>
      <x:c r="BK254" s="67" t="s"/>
    </x:row>
    <x:row r="255" spans="1:63" hidden="1">
      <x:c r="A255" s="8" t="s"/>
      <x:c r="B255" s="8" t="s"/>
      <x:c r="C255" s="68" t="n">
        <x:v>8175400026</x:v>
      </x:c>
      <x:c r="D255" s="69" t="s"/>
      <x:c r="E255" s="62" t="s">
        <x:v>635</x:v>
      </x:c>
      <x:c r="F255" s="129" t="n">
        <x:v>0</x:v>
      </x:c>
      <x:c r="G255" s="129" t="n">
        <x:v>0</x:v>
      </x:c>
      <x:c r="H255" s="129" t="n">
        <x:v>0</x:v>
      </x:c>
      <x:c r="I255" s="129" t="n">
        <x:v>0</x:v>
      </x:c>
      <x:c r="J255" s="129" t="n">
        <x:v>0</x:v>
      </x:c>
      <x:c r="K255" s="129" t="n">
        <x:v>0</x:v>
      </x:c>
      <x:c r="L255" s="129" t="n">
        <x:v>0</x:v>
      </x:c>
      <x:c r="M255" s="129" t="n">
        <x:v>0</x:v>
      </x:c>
      <x:c r="N255" s="129" t="n">
        <x:v>0</x:v>
      </x:c>
      <x:c r="O255" s="129" t="n">
        <x:v>0</x:v>
      </x:c>
      <x:c r="P255" s="129" t="n">
        <x:v>0</x:v>
      </x:c>
      <x:c r="Q255" s="129" t="n">
        <x:v>0</x:v>
      </x:c>
      <x:c r="BG255" s="65" t="s"/>
      <x:c r="BI255" s="8" t="s"/>
      <x:c r="BJ255" s="67" t="s"/>
      <x:c r="BK255" s="67" t="s"/>
    </x:row>
    <x:row r="256" spans="1:63" hidden="1">
      <x:c r="A256" s="8" t="s"/>
      <x:c r="B256" s="8" t="s"/>
      <x:c r="C256" s="68" t="n">
        <x:v>8175400027</x:v>
      </x:c>
      <x:c r="D256" s="69" t="s"/>
      <x:c r="E256" s="62" t="s">
        <x:v>645</x:v>
      </x:c>
      <x:c r="F256" s="129" t="n">
        <x:v>0</x:v>
      </x:c>
      <x:c r="G256" s="129" t="n">
        <x:v>0</x:v>
      </x:c>
      <x:c r="H256" s="129" t="n">
        <x:v>0</x:v>
      </x:c>
      <x:c r="I256" s="129" t="n">
        <x:v>0</x:v>
      </x:c>
      <x:c r="J256" s="129" t="n">
        <x:v>0</x:v>
      </x:c>
      <x:c r="K256" s="129" t="n">
        <x:v>0</x:v>
      </x:c>
      <x:c r="L256" s="129" t="n">
        <x:v>0</x:v>
      </x:c>
      <x:c r="M256" s="129" t="n">
        <x:v>0</x:v>
      </x:c>
      <x:c r="N256" s="129" t="n">
        <x:v>0</x:v>
      </x:c>
      <x:c r="O256" s="129" t="n">
        <x:v>0</x:v>
      </x:c>
      <x:c r="P256" s="129" t="n">
        <x:v>0</x:v>
      </x:c>
      <x:c r="Q256" s="129" t="n">
        <x:v>0</x:v>
      </x:c>
      <x:c r="BG256" s="65" t="s"/>
      <x:c r="BI256" s="8" t="s"/>
      <x:c r="BJ256" s="67" t="s"/>
      <x:c r="BK256" s="67" t="s"/>
    </x:row>
    <x:row r="257" spans="1:63" hidden="1">
      <x:c r="A257" s="8" t="s"/>
      <x:c r="B257" s="8" t="s"/>
      <x:c r="C257" s="68" t="n">
        <x:v>8175700001</x:v>
      </x:c>
      <x:c r="D257" s="69" t="s"/>
      <x:c r="E257" s="62" t="s">
        <x:v>646</x:v>
      </x:c>
      <x:c r="F257" s="129" t="n">
        <x:v>0</x:v>
      </x:c>
      <x:c r="G257" s="129" t="n">
        <x:v>0</x:v>
      </x:c>
      <x:c r="H257" s="129" t="n">
        <x:v>0</x:v>
      </x:c>
      <x:c r="I257" s="129" t="n">
        <x:v>0</x:v>
      </x:c>
      <x:c r="J257" s="129" t="n">
        <x:v>0</x:v>
      </x:c>
      <x:c r="K257" s="129" t="n">
        <x:v>0</x:v>
      </x:c>
      <x:c r="L257" s="129" t="n">
        <x:v>0</x:v>
      </x:c>
      <x:c r="M257" s="129" t="n">
        <x:v>0</x:v>
      </x:c>
      <x:c r="N257" s="129" t="n">
        <x:v>0</x:v>
      </x:c>
      <x:c r="O257" s="129" t="n">
        <x:v>0</x:v>
      </x:c>
      <x:c r="P257" s="129" t="n">
        <x:v>0</x:v>
      </x:c>
      <x:c r="Q257" s="129" t="n">
        <x:v>0</x:v>
      </x:c>
      <x:c r="BG257" s="65" t="s"/>
      <x:c r="BI257" s="8" t="s"/>
      <x:c r="BJ257" s="67" t="s"/>
      <x:c r="BK257" s="67" t="s"/>
    </x:row>
    <x:row r="258" spans="1:63" hidden="1">
      <x:c r="A258" s="8" t="s"/>
      <x:c r="B258" s="8" t="s"/>
      <x:c r="C258" s="68" t="n">
        <x:v>8175700004</x:v>
      </x:c>
      <x:c r="D258" s="69" t="s"/>
      <x:c r="E258" s="62" t="s">
        <x:v>647</x:v>
      </x:c>
      <x:c r="F258" s="129" t="n">
        <x:v>0</x:v>
      </x:c>
      <x:c r="G258" s="129" t="n">
        <x:v>0</x:v>
      </x:c>
      <x:c r="H258" s="129" t="n">
        <x:v>0</x:v>
      </x:c>
      <x:c r="I258" s="129" t="n">
        <x:v>0</x:v>
      </x:c>
      <x:c r="J258" s="129" t="n">
        <x:v>0</x:v>
      </x:c>
      <x:c r="K258" s="129" t="n">
        <x:v>0</x:v>
      </x:c>
      <x:c r="L258" s="129" t="n">
        <x:v>0</x:v>
      </x:c>
      <x:c r="M258" s="129" t="n">
        <x:v>0</x:v>
      </x:c>
      <x:c r="N258" s="129" t="n">
        <x:v>0</x:v>
      </x:c>
      <x:c r="O258" s="129" t="n">
        <x:v>0</x:v>
      </x:c>
      <x:c r="P258" s="129" t="n">
        <x:v>0</x:v>
      </x:c>
      <x:c r="Q258" s="129" t="n">
        <x:v>0</x:v>
      </x:c>
      <x:c r="BG258" s="65" t="s"/>
      <x:c r="BI258" s="8" t="s"/>
      <x:c r="BJ258" s="67" t="s"/>
      <x:c r="BK258" s="67" t="s"/>
    </x:row>
    <x:row r="259" spans="1:63" hidden="1">
      <x:c r="A259" s="8" t="s"/>
      <x:c r="B259" s="8" t="s"/>
      <x:c r="C259" s="68" t="n">
        <x:v>8175700005</x:v>
      </x:c>
      <x:c r="D259" s="69" t="s"/>
      <x:c r="E259" s="62" t="s">
        <x:v>648</x:v>
      </x:c>
      <x:c r="F259" s="129" t="n">
        <x:v>0</x:v>
      </x:c>
      <x:c r="G259" s="129" t="n">
        <x:v>0</x:v>
      </x:c>
      <x:c r="H259" s="129" t="n">
        <x:v>0</x:v>
      </x:c>
      <x:c r="I259" s="129" t="n">
        <x:v>0</x:v>
      </x:c>
      <x:c r="J259" s="129" t="n">
        <x:v>0</x:v>
      </x:c>
      <x:c r="K259" s="129" t="n">
        <x:v>0</x:v>
      </x:c>
      <x:c r="L259" s="129" t="n">
        <x:v>0</x:v>
      </x:c>
      <x:c r="M259" s="129" t="n">
        <x:v>0</x:v>
      </x:c>
      <x:c r="N259" s="129" t="n">
        <x:v>0</x:v>
      </x:c>
      <x:c r="O259" s="129" t="n">
        <x:v>0</x:v>
      </x:c>
      <x:c r="P259" s="129" t="n">
        <x:v>0</x:v>
      </x:c>
      <x:c r="Q259" s="129" t="n">
        <x:v>0</x:v>
      </x:c>
      <x:c r="BG259" s="65" t="s"/>
      <x:c r="BI259" s="8" t="s"/>
      <x:c r="BJ259" s="67" t="s"/>
      <x:c r="BK259" s="67" t="s"/>
    </x:row>
    <x:row r="260" spans="1:63" hidden="1">
      <x:c r="A260" s="8" t="s"/>
      <x:c r="B260" s="8" t="s"/>
      <x:c r="C260" s="68" t="n">
        <x:v>8175700006</x:v>
      </x:c>
      <x:c r="D260" s="69" t="s"/>
      <x:c r="E260" s="62" t="s">
        <x:v>649</x:v>
      </x:c>
      <x:c r="F260" s="129" t="n">
        <x:v>0</x:v>
      </x:c>
      <x:c r="G260" s="129" t="n">
        <x:v>0</x:v>
      </x:c>
      <x:c r="H260" s="129" t="n">
        <x:v>0</x:v>
      </x:c>
      <x:c r="I260" s="129" t="n">
        <x:v>0</x:v>
      </x:c>
      <x:c r="J260" s="129" t="n">
        <x:v>0</x:v>
      </x:c>
      <x:c r="K260" s="129" t="n">
        <x:v>0</x:v>
      </x:c>
      <x:c r="L260" s="129" t="n">
        <x:v>0</x:v>
      </x:c>
      <x:c r="M260" s="129" t="n">
        <x:v>0</x:v>
      </x:c>
      <x:c r="N260" s="129" t="n">
        <x:v>0</x:v>
      </x:c>
      <x:c r="O260" s="129" t="n">
        <x:v>0</x:v>
      </x:c>
      <x:c r="P260" s="129" t="n">
        <x:v>0</x:v>
      </x:c>
      <x:c r="Q260" s="129" t="n">
        <x:v>0</x:v>
      </x:c>
      <x:c r="BG260" s="65" t="s"/>
      <x:c r="BI260" s="8" t="s"/>
      <x:c r="BJ260" s="67" t="s"/>
      <x:c r="BK260" s="67" t="s"/>
    </x:row>
    <x:row r="261" spans="1:63" hidden="1">
      <x:c r="A261" s="8" t="s"/>
      <x:c r="B261" s="8" t="s"/>
      <x:c r="C261" s="68" t="n">
        <x:v>8176300001</x:v>
      </x:c>
      <x:c r="D261" s="69" t="s"/>
      <x:c r="E261" s="62" t="s">
        <x:v>650</x:v>
      </x:c>
      <x:c r="F261" s="129" t="n">
        <x:v>0</x:v>
      </x:c>
      <x:c r="G261" s="129" t="n">
        <x:v>0</x:v>
      </x:c>
      <x:c r="H261" s="129" t="n">
        <x:v>0</x:v>
      </x:c>
      <x:c r="I261" s="129" t="n">
        <x:v>0</x:v>
      </x:c>
      <x:c r="J261" s="129" t="n">
        <x:v>0</x:v>
      </x:c>
      <x:c r="K261" s="129" t="n">
        <x:v>0</x:v>
      </x:c>
      <x:c r="L261" s="129" t="n">
        <x:v>0</x:v>
      </x:c>
      <x:c r="M261" s="129" t="n">
        <x:v>0</x:v>
      </x:c>
      <x:c r="N261" s="129" t="n">
        <x:v>0</x:v>
      </x:c>
      <x:c r="O261" s="129" t="n">
        <x:v>0</x:v>
      </x:c>
      <x:c r="P261" s="129" t="n">
        <x:v>0</x:v>
      </x:c>
      <x:c r="Q261" s="129" t="n">
        <x:v>0</x:v>
      </x:c>
      <x:c r="BG261" s="65" t="s"/>
      <x:c r="BI261" s="8" t="s"/>
      <x:c r="BJ261" s="67" t="s"/>
      <x:c r="BK261" s="67" t="s"/>
    </x:row>
    <x:row r="262" spans="1:63">
      <x:c r="A262" s="8" t="s"/>
      <x:c r="B262" s="8" t="s"/>
      <x:c r="C262" s="68" t="n">
        <x:v>8176300002</x:v>
      </x:c>
      <x:c r="D262" s="69" t="s"/>
      <x:c r="E262" s="62" t="s">
        <x:v>651</x:v>
      </x:c>
      <x:c r="F262" s="129" t="n">
        <x:v>-2689.17</x:v>
      </x:c>
      <x:c r="G262" s="129" t="n">
        <x:v>-2689.17</x:v>
      </x:c>
      <x:c r="H262" s="129" t="n">
        <x:v>-3689.17</x:v>
      </x:c>
      <x:c r="I262" s="129" t="n">
        <x:v>-2689.17</x:v>
      </x:c>
      <x:c r="J262" s="129" t="n">
        <x:v>-2689.17</x:v>
      </x:c>
      <x:c r="K262" s="129" t="n">
        <x:v>-2689.17</x:v>
      </x:c>
      <x:c r="L262" s="129" t="n">
        <x:v>-2689.17</x:v>
      </x:c>
      <x:c r="M262" s="129" t="n">
        <x:v>-2689.17</x:v>
      </x:c>
      <x:c r="N262" s="129" t="n">
        <x:v>-2689.17</x:v>
      </x:c>
      <x:c r="O262" s="129" t="n">
        <x:v>-2689.17</x:v>
      </x:c>
      <x:c r="P262" s="129" t="n">
        <x:v>-2689.17</x:v>
      </x:c>
      <x:c r="Q262" s="129" t="n">
        <x:v>-5419.13</x:v>
      </x:c>
      <x:c r="BG262" s="65" t="s"/>
      <x:c r="BI262" s="8" t="s"/>
      <x:c r="BJ262" s="67" t="s"/>
      <x:c r="BK262" s="67" t="s"/>
    </x:row>
    <x:row r="263" spans="1:63" hidden="1">
      <x:c r="A263" s="8" t="s"/>
      <x:c r="B263" s="8" t="s"/>
      <x:c r="C263" s="68" t="n">
        <x:v>8176300003</x:v>
      </x:c>
      <x:c r="D263" s="69" t="s"/>
      <x:c r="E263" s="62" t="s">
        <x:v>652</x:v>
      </x:c>
      <x:c r="F263" s="129" t="n">
        <x:v>0</x:v>
      </x:c>
      <x:c r="G263" s="129" t="n">
        <x:v>0</x:v>
      </x:c>
      <x:c r="H263" s="129" t="n">
        <x:v>0</x:v>
      </x:c>
      <x:c r="I263" s="129" t="n">
        <x:v>0</x:v>
      </x:c>
      <x:c r="J263" s="129" t="n">
        <x:v>0</x:v>
      </x:c>
      <x:c r="K263" s="129" t="n">
        <x:v>0</x:v>
      </x:c>
      <x:c r="L263" s="129" t="n">
        <x:v>0</x:v>
      </x:c>
      <x:c r="M263" s="129" t="n">
        <x:v>0</x:v>
      </x:c>
      <x:c r="N263" s="129" t="n">
        <x:v>0</x:v>
      </x:c>
      <x:c r="O263" s="129" t="n">
        <x:v>0</x:v>
      </x:c>
      <x:c r="P263" s="129" t="n">
        <x:v>0</x:v>
      </x:c>
      <x:c r="Q263" s="129" t="n">
        <x:v>0</x:v>
      </x:c>
      <x:c r="BG263" s="65" t="s"/>
      <x:c r="BI263" s="8" t="s"/>
      <x:c r="BJ263" s="67" t="s"/>
      <x:c r="BK263" s="67" t="s"/>
    </x:row>
    <x:row r="264" spans="1:63" hidden="1">
      <x:c r="A264" s="8" t="s"/>
      <x:c r="B264" s="8" t="s"/>
      <x:c r="C264" s="68" t="n">
        <x:v>8176300004</x:v>
      </x:c>
      <x:c r="D264" s="69" t="s"/>
      <x:c r="E264" s="62" t="s">
        <x:v>653</x:v>
      </x:c>
      <x:c r="F264" s="129" t="n">
        <x:v>0</x:v>
      </x:c>
      <x:c r="G264" s="129" t="n">
        <x:v>0</x:v>
      </x:c>
      <x:c r="H264" s="129" t="n">
        <x:v>0</x:v>
      </x:c>
      <x:c r="I264" s="129" t="n">
        <x:v>0</x:v>
      </x:c>
      <x:c r="J264" s="129" t="n">
        <x:v>0</x:v>
      </x:c>
      <x:c r="K264" s="129" t="n">
        <x:v>0</x:v>
      </x:c>
      <x:c r="L264" s="129" t="n">
        <x:v>0</x:v>
      </x:c>
      <x:c r="M264" s="129" t="n">
        <x:v>0</x:v>
      </x:c>
      <x:c r="N264" s="129" t="n">
        <x:v>0</x:v>
      </x:c>
      <x:c r="O264" s="129" t="n">
        <x:v>0</x:v>
      </x:c>
      <x:c r="P264" s="129" t="n">
        <x:v>0</x:v>
      </x:c>
      <x:c r="Q264" s="129" t="n">
        <x:v>0</x:v>
      </x:c>
      <x:c r="BG264" s="65" t="s"/>
      <x:c r="BI264" s="8" t="s"/>
      <x:c r="BJ264" s="67" t="s"/>
      <x:c r="BK264" s="67" t="s"/>
    </x:row>
    <x:row r="265" spans="1:63" hidden="1">
      <x:c r="A265" s="8" t="s"/>
      <x:c r="B265" s="8" t="s"/>
      <x:c r="C265" s="68" t="n">
        <x:v>8176300005</x:v>
      </x:c>
      <x:c r="D265" s="69" t="s"/>
      <x:c r="E265" s="62" t="s">
        <x:v>654</x:v>
      </x:c>
      <x:c r="F265" s="129" t="n">
        <x:v>0</x:v>
      </x:c>
      <x:c r="G265" s="129" t="n">
        <x:v>0</x:v>
      </x:c>
      <x:c r="H265" s="129" t="n">
        <x:v>0</x:v>
      </x:c>
      <x:c r="I265" s="129" t="n">
        <x:v>0</x:v>
      </x:c>
      <x:c r="J265" s="129" t="n">
        <x:v>0</x:v>
      </x:c>
      <x:c r="K265" s="129" t="n">
        <x:v>0</x:v>
      </x:c>
      <x:c r="L265" s="129" t="n">
        <x:v>0</x:v>
      </x:c>
      <x:c r="M265" s="129" t="n">
        <x:v>0</x:v>
      </x:c>
      <x:c r="N265" s="129" t="n">
        <x:v>0</x:v>
      </x:c>
      <x:c r="O265" s="129" t="n">
        <x:v>0</x:v>
      </x:c>
      <x:c r="P265" s="129" t="n">
        <x:v>0</x:v>
      </x:c>
      <x:c r="Q265" s="129" t="n">
        <x:v>0</x:v>
      </x:c>
      <x:c r="BG265" s="65" t="s"/>
      <x:c r="BI265" s="8" t="s"/>
      <x:c r="BJ265" s="67" t="s"/>
      <x:c r="BK265" s="67" t="s"/>
    </x:row>
    <x:row r="266" spans="1:63" hidden="1">
      <x:c r="A266" s="8" t="s"/>
      <x:c r="B266" s="8" t="s"/>
      <x:c r="C266" s="68" t="n">
        <x:v>8176300006</x:v>
      </x:c>
      <x:c r="D266" s="69" t="s"/>
      <x:c r="E266" s="62" t="s">
        <x:v>655</x:v>
      </x:c>
      <x:c r="F266" s="129" t="n">
        <x:v>0</x:v>
      </x:c>
      <x:c r="G266" s="129" t="n">
        <x:v>0</x:v>
      </x:c>
      <x:c r="H266" s="129" t="n">
        <x:v>0</x:v>
      </x:c>
      <x:c r="I266" s="129" t="n">
        <x:v>0</x:v>
      </x:c>
      <x:c r="J266" s="129" t="n">
        <x:v>0</x:v>
      </x:c>
      <x:c r="K266" s="129" t="n">
        <x:v>0</x:v>
      </x:c>
      <x:c r="L266" s="129" t="n">
        <x:v>0</x:v>
      </x:c>
      <x:c r="M266" s="129" t="n">
        <x:v>0</x:v>
      </x:c>
      <x:c r="N266" s="129" t="n">
        <x:v>0</x:v>
      </x:c>
      <x:c r="O266" s="129" t="n">
        <x:v>0</x:v>
      </x:c>
      <x:c r="P266" s="129" t="n">
        <x:v>0</x:v>
      </x:c>
      <x:c r="Q266" s="129" t="n">
        <x:v>0</x:v>
      </x:c>
      <x:c r="BG266" s="65" t="s"/>
      <x:c r="BI266" s="8" t="s"/>
      <x:c r="BJ266" s="67" t="s"/>
      <x:c r="BK266" s="67" t="s"/>
    </x:row>
    <x:row r="267" spans="1:63" hidden="1">
      <x:c r="A267" s="8" t="s"/>
      <x:c r="B267" s="8" t="s"/>
      <x:c r="C267" s="68" t="n">
        <x:v>8176300007</x:v>
      </x:c>
      <x:c r="D267" s="69" t="s"/>
      <x:c r="E267" s="62" t="s">
        <x:v>656</x:v>
      </x:c>
      <x:c r="F267" s="129" t="n">
        <x:v>0</x:v>
      </x:c>
      <x:c r="G267" s="129" t="n">
        <x:v>0</x:v>
      </x:c>
      <x:c r="H267" s="129" t="n">
        <x:v>0</x:v>
      </x:c>
      <x:c r="I267" s="129" t="n">
        <x:v>0</x:v>
      </x:c>
      <x:c r="J267" s="129" t="n">
        <x:v>0</x:v>
      </x:c>
      <x:c r="K267" s="129" t="n">
        <x:v>0</x:v>
      </x:c>
      <x:c r="L267" s="129" t="n">
        <x:v>0</x:v>
      </x:c>
      <x:c r="M267" s="129" t="n">
        <x:v>0</x:v>
      </x:c>
      <x:c r="N267" s="129" t="n">
        <x:v>0</x:v>
      </x:c>
      <x:c r="O267" s="129" t="n">
        <x:v>0</x:v>
      </x:c>
      <x:c r="P267" s="129" t="n">
        <x:v>0</x:v>
      </x:c>
      <x:c r="Q267" s="129" t="n">
        <x:v>0</x:v>
      </x:c>
      <x:c r="BG267" s="65" t="s"/>
      <x:c r="BI267" s="8" t="s"/>
      <x:c r="BJ267" s="67" t="s"/>
      <x:c r="BK267" s="67" t="s"/>
    </x:row>
    <x:row r="268" spans="1:63">
      <x:c r="A268" s="8" t="s"/>
      <x:c r="B268" s="8" t="s"/>
      <x:c r="C268" s="68" t="n">
        <x:v>8176300008</x:v>
      </x:c>
      <x:c r="D268" s="69" t="s"/>
      <x:c r="E268" s="62" t="s">
        <x:v>657</x:v>
      </x:c>
      <x:c r="F268" s="129" t="n">
        <x:v>0</x:v>
      </x:c>
      <x:c r="G268" s="129" t="n">
        <x:v>0</x:v>
      </x:c>
      <x:c r="H268" s="129" t="n">
        <x:v>0</x:v>
      </x:c>
      <x:c r="I268" s="129" t="n">
        <x:v>0</x:v>
      </x:c>
      <x:c r="J268" s="129" t="n">
        <x:v>0</x:v>
      </x:c>
      <x:c r="K268" s="129" t="n">
        <x:v>0</x:v>
      </x:c>
      <x:c r="L268" s="129" t="n">
        <x:v>0</x:v>
      </x:c>
      <x:c r="M268" s="129" t="n">
        <x:v>0</x:v>
      </x:c>
      <x:c r="N268" s="129" t="n">
        <x:v>0</x:v>
      </x:c>
      <x:c r="O268" s="129" t="n">
        <x:v>-5996.78</x:v>
      </x:c>
      <x:c r="P268" s="129" t="n">
        <x:v>0</x:v>
      </x:c>
      <x:c r="Q268" s="129" t="n">
        <x:v>0</x:v>
      </x:c>
      <x:c r="BG268" s="65" t="s"/>
      <x:c r="BI268" s="8" t="s"/>
      <x:c r="BJ268" s="67" t="s"/>
      <x:c r="BK268" s="67" t="s"/>
    </x:row>
    <x:row r="269" spans="1:63" hidden="1">
      <x:c r="A269" s="8" t="s"/>
      <x:c r="B269" s="8" t="s"/>
      <x:c r="C269" s="68" t="n">
        <x:v>8179900015</x:v>
      </x:c>
      <x:c r="D269" s="69" t="s"/>
      <x:c r="E269" s="62" t="s">
        <x:v>658</x:v>
      </x:c>
      <x:c r="F269" s="129" t="n">
        <x:v>0</x:v>
      </x:c>
      <x:c r="G269" s="129" t="n">
        <x:v>0</x:v>
      </x:c>
      <x:c r="H269" s="129" t="n">
        <x:v>0</x:v>
      </x:c>
      <x:c r="I269" s="129" t="n">
        <x:v>0</x:v>
      </x:c>
      <x:c r="J269" s="129" t="n">
        <x:v>0</x:v>
      </x:c>
      <x:c r="K269" s="129" t="n">
        <x:v>0</x:v>
      </x:c>
      <x:c r="L269" s="129" t="n">
        <x:v>0</x:v>
      </x:c>
      <x:c r="M269" s="129" t="n">
        <x:v>0</x:v>
      </x:c>
      <x:c r="N269" s="129" t="n">
        <x:v>0</x:v>
      </x:c>
      <x:c r="O269" s="129" t="n">
        <x:v>0</x:v>
      </x:c>
      <x:c r="P269" s="129" t="n">
        <x:v>0</x:v>
      </x:c>
      <x:c r="Q269" s="129" t="n">
        <x:v>0</x:v>
      </x:c>
      <x:c r="BG269" s="65" t="s"/>
      <x:c r="BI269" s="8" t="s"/>
      <x:c r="BJ269" s="67" t="s"/>
      <x:c r="BK269" s="67" t="s"/>
    </x:row>
    <x:row r="270" spans="1:63" hidden="1">
      <x:c r="A270" s="8" t="s"/>
      <x:c r="B270" s="8" t="s"/>
      <x:c r="C270" s="68" t="n">
        <x:v>8176300010</x:v>
      </x:c>
      <x:c r="D270" s="69" t="s"/>
      <x:c r="E270" s="62" t="s">
        <x:v>659</x:v>
      </x:c>
      <x:c r="F270" s="129" t="n">
        <x:v>0</x:v>
      </x:c>
      <x:c r="G270" s="129" t="n">
        <x:v>0</x:v>
      </x:c>
      <x:c r="H270" s="129" t="n">
        <x:v>0</x:v>
      </x:c>
      <x:c r="I270" s="129" t="n">
        <x:v>0</x:v>
      </x:c>
      <x:c r="J270" s="129" t="n">
        <x:v>0</x:v>
      </x:c>
      <x:c r="K270" s="129" t="n">
        <x:v>0</x:v>
      </x:c>
      <x:c r="L270" s="129" t="n">
        <x:v>0</x:v>
      </x:c>
      <x:c r="M270" s="129" t="n">
        <x:v>0</x:v>
      </x:c>
      <x:c r="N270" s="129" t="n">
        <x:v>0</x:v>
      </x:c>
      <x:c r="O270" s="129" t="n">
        <x:v>0</x:v>
      </x:c>
      <x:c r="P270" s="129" t="n">
        <x:v>0</x:v>
      </x:c>
      <x:c r="Q270" s="129" t="n">
        <x:v>0</x:v>
      </x:c>
      <x:c r="BG270" s="65" t="s"/>
      <x:c r="BI270" s="8" t="s"/>
      <x:c r="BJ270" s="67" t="s"/>
      <x:c r="BK270" s="67" t="s"/>
    </x:row>
    <x:row r="271" spans="1:63" hidden="1">
      <x:c r="A271" s="8" t="s"/>
      <x:c r="B271" s="8" t="s"/>
      <x:c r="C271" s="68" t="n">
        <x:v>8176300011</x:v>
      </x:c>
      <x:c r="D271" s="69" t="s"/>
      <x:c r="E271" s="62" t="s">
        <x:v>660</x:v>
      </x:c>
      <x:c r="F271" s="129" t="n">
        <x:v>0</x:v>
      </x:c>
      <x:c r="G271" s="129" t="n">
        <x:v>0</x:v>
      </x:c>
      <x:c r="H271" s="129" t="n">
        <x:v>0</x:v>
      </x:c>
      <x:c r="I271" s="129" t="n">
        <x:v>0</x:v>
      </x:c>
      <x:c r="J271" s="129" t="n">
        <x:v>0</x:v>
      </x:c>
      <x:c r="K271" s="129" t="n">
        <x:v>0</x:v>
      </x:c>
      <x:c r="L271" s="129" t="n">
        <x:v>0</x:v>
      </x:c>
      <x:c r="M271" s="129" t="n">
        <x:v>0</x:v>
      </x:c>
      <x:c r="N271" s="129" t="n">
        <x:v>0</x:v>
      </x:c>
      <x:c r="O271" s="129" t="n">
        <x:v>0</x:v>
      </x:c>
      <x:c r="P271" s="129" t="n">
        <x:v>0</x:v>
      </x:c>
      <x:c r="Q271" s="129" t="n">
        <x:v>0</x:v>
      </x:c>
      <x:c r="BG271" s="65" t="s"/>
      <x:c r="BI271" s="8" t="s"/>
      <x:c r="BJ271" s="67" t="s"/>
      <x:c r="BK271" s="67" t="s"/>
    </x:row>
    <x:row r="272" spans="1:63" hidden="1">
      <x:c r="A272" s="8" t="s"/>
      <x:c r="B272" s="8" t="s"/>
      <x:c r="C272" s="68" t="n">
        <x:v>8176300012</x:v>
      </x:c>
      <x:c r="D272" s="69" t="s"/>
      <x:c r="E272" s="62" t="s">
        <x:v>661</x:v>
      </x:c>
      <x:c r="F272" s="129" t="n">
        <x:v>0</x:v>
      </x:c>
      <x:c r="G272" s="129" t="n">
        <x:v>0</x:v>
      </x:c>
      <x:c r="H272" s="129" t="n">
        <x:v>0</x:v>
      </x:c>
      <x:c r="I272" s="129" t="n">
        <x:v>0</x:v>
      </x:c>
      <x:c r="J272" s="129" t="n">
        <x:v>0</x:v>
      </x:c>
      <x:c r="K272" s="129" t="n">
        <x:v>0</x:v>
      </x:c>
      <x:c r="L272" s="129" t="n">
        <x:v>0</x:v>
      </x:c>
      <x:c r="M272" s="129" t="n">
        <x:v>0</x:v>
      </x:c>
      <x:c r="N272" s="129" t="n">
        <x:v>0</x:v>
      </x:c>
      <x:c r="O272" s="129" t="n">
        <x:v>0</x:v>
      </x:c>
      <x:c r="P272" s="129" t="n">
        <x:v>0</x:v>
      </x:c>
      <x:c r="Q272" s="129" t="n">
        <x:v>0</x:v>
      </x:c>
      <x:c r="BG272" s="65" t="s"/>
      <x:c r="BI272" s="8" t="s"/>
      <x:c r="BJ272" s="67" t="s"/>
      <x:c r="BK272" s="67" t="s"/>
    </x:row>
    <x:row r="273" spans="1:63" hidden="1">
      <x:c r="A273" s="8" t="s"/>
      <x:c r="B273" s="8" t="s"/>
      <x:c r="C273" s="68" t="n">
        <x:v>8176600001</x:v>
      </x:c>
      <x:c r="D273" s="69" t="s"/>
      <x:c r="E273" s="62" t="s">
        <x:v>662</x:v>
      </x:c>
      <x:c r="F273" s="129" t="n">
        <x:v>0</x:v>
      </x:c>
      <x:c r="G273" s="129" t="n">
        <x:v>0</x:v>
      </x:c>
      <x:c r="H273" s="129" t="n">
        <x:v>0</x:v>
      </x:c>
      <x:c r="I273" s="129" t="n">
        <x:v>0</x:v>
      </x:c>
      <x:c r="J273" s="129" t="n">
        <x:v>0</x:v>
      </x:c>
      <x:c r="K273" s="129" t="n">
        <x:v>0</x:v>
      </x:c>
      <x:c r="L273" s="129" t="n">
        <x:v>0</x:v>
      </x:c>
      <x:c r="M273" s="129" t="n">
        <x:v>0</x:v>
      </x:c>
      <x:c r="N273" s="129" t="n">
        <x:v>0</x:v>
      </x:c>
      <x:c r="O273" s="129" t="n">
        <x:v>0</x:v>
      </x:c>
      <x:c r="P273" s="129" t="n">
        <x:v>0</x:v>
      </x:c>
      <x:c r="Q273" s="129" t="n">
        <x:v>0</x:v>
      </x:c>
      <x:c r="BG273" s="65" t="s"/>
      <x:c r="BI273" s="8" t="s"/>
      <x:c r="BJ273" s="67" t="s"/>
      <x:c r="BK273" s="67" t="s"/>
    </x:row>
    <x:row r="274" spans="1:63" hidden="1">
      <x:c r="A274" s="8" t="s"/>
      <x:c r="B274" s="8" t="s"/>
      <x:c r="C274" s="68" t="n">
        <x:v>8176600002</x:v>
      </x:c>
      <x:c r="D274" s="69" t="s"/>
      <x:c r="E274" s="62" t="s">
        <x:v>663</x:v>
      </x:c>
      <x:c r="F274" s="129" t="n">
        <x:v>0</x:v>
      </x:c>
      <x:c r="G274" s="129" t="n">
        <x:v>0</x:v>
      </x:c>
      <x:c r="H274" s="129" t="n">
        <x:v>0</x:v>
      </x:c>
      <x:c r="I274" s="129" t="n">
        <x:v>0</x:v>
      </x:c>
      <x:c r="J274" s="129" t="n">
        <x:v>0</x:v>
      </x:c>
      <x:c r="K274" s="129" t="n">
        <x:v>0</x:v>
      </x:c>
      <x:c r="L274" s="129" t="n">
        <x:v>0</x:v>
      </x:c>
      <x:c r="M274" s="129" t="n">
        <x:v>0</x:v>
      </x:c>
      <x:c r="N274" s="129" t="n">
        <x:v>0</x:v>
      </x:c>
      <x:c r="O274" s="129" t="n">
        <x:v>0</x:v>
      </x:c>
      <x:c r="P274" s="129" t="n">
        <x:v>0</x:v>
      </x:c>
      <x:c r="Q274" s="129" t="n">
        <x:v>0</x:v>
      </x:c>
      <x:c r="BG274" s="65" t="s"/>
      <x:c r="BI274" s="8" t="s"/>
      <x:c r="BJ274" s="67" t="s"/>
      <x:c r="BK274" s="67" t="s"/>
    </x:row>
    <x:row r="275" spans="1:63" hidden="1">
      <x:c r="A275" s="8" t="s"/>
      <x:c r="B275" s="8" t="s"/>
      <x:c r="C275" s="68" t="n">
        <x:v>8176900002</x:v>
      </x:c>
      <x:c r="D275" s="69" t="s"/>
      <x:c r="E275" s="62" t="s">
        <x:v>664</x:v>
      </x:c>
      <x:c r="F275" s="129" t="n">
        <x:v>0</x:v>
      </x:c>
      <x:c r="G275" s="129" t="n">
        <x:v>0</x:v>
      </x:c>
      <x:c r="H275" s="129" t="n">
        <x:v>0</x:v>
      </x:c>
      <x:c r="I275" s="129" t="n">
        <x:v>0</x:v>
      </x:c>
      <x:c r="J275" s="129" t="n">
        <x:v>0</x:v>
      </x:c>
      <x:c r="K275" s="129" t="n">
        <x:v>0</x:v>
      </x:c>
      <x:c r="L275" s="129" t="n">
        <x:v>0</x:v>
      </x:c>
      <x:c r="M275" s="129" t="n">
        <x:v>0</x:v>
      </x:c>
      <x:c r="N275" s="129" t="n">
        <x:v>0</x:v>
      </x:c>
      <x:c r="O275" s="129" t="n">
        <x:v>0</x:v>
      </x:c>
      <x:c r="P275" s="129" t="n">
        <x:v>0</x:v>
      </x:c>
      <x:c r="Q275" s="129" t="n">
        <x:v>0</x:v>
      </x:c>
      <x:c r="BG275" s="65" t="s"/>
      <x:c r="BI275" s="8" t="s"/>
      <x:c r="BJ275" s="67" t="s"/>
      <x:c r="BK275" s="67" t="s"/>
    </x:row>
    <x:row r="276" spans="1:63">
      <x:c r="A276" s="8" t="s"/>
      <x:c r="B276" s="8" t="s"/>
      <x:c r="C276" s="68" t="n">
        <x:v>8178105001</x:v>
      </x:c>
      <x:c r="D276" s="69" t="s"/>
      <x:c r="E276" s="62" t="s">
        <x:v>665</x:v>
      </x:c>
      <x:c r="F276" s="129" t="n">
        <x:v>-65315.09</x:v>
      </x:c>
      <x:c r="G276" s="129" t="n">
        <x:v>-66063.55</x:v>
      </x:c>
      <x:c r="H276" s="129" t="n">
        <x:v>-78587.42</x:v>
      </x:c>
      <x:c r="I276" s="129" t="n">
        <x:v>-91286.45</x:v>
      </x:c>
      <x:c r="J276" s="129" t="n">
        <x:v>-91151.28</x:v>
      </x:c>
      <x:c r="K276" s="129" t="n">
        <x:v>-90714.42</x:v>
      </x:c>
      <x:c r="L276" s="129" t="n">
        <x:v>-89105.3</x:v>
      </x:c>
      <x:c r="M276" s="129" t="n">
        <x:v>-254449.04</x:v>
      </x:c>
      <x:c r="N276" s="129" t="n">
        <x:v>-210906.08</x:v>
      </x:c>
      <x:c r="O276" s="129" t="n">
        <x:v>-212160.93</x:v>
      </x:c>
      <x:c r="P276" s="129" t="n">
        <x:v>-211176.68</x:v>
      </x:c>
      <x:c r="Q276" s="129" t="n">
        <x:v>-204990.76</x:v>
      </x:c>
      <x:c r="BG276" s="65" t="s"/>
      <x:c r="BI276" s="8" t="s"/>
      <x:c r="BJ276" s="67" t="s"/>
      <x:c r="BK276" s="67" t="s"/>
    </x:row>
    <x:row r="277" spans="1:63" hidden="1">
      <x:c r="A277" s="8" t="s"/>
      <x:c r="B277" s="8" t="s"/>
      <x:c r="C277" s="68" t="n">
        <x:v>8178110001</x:v>
      </x:c>
      <x:c r="D277" s="69" t="s"/>
      <x:c r="E277" s="62" t="s">
        <x:v>666</x:v>
      </x:c>
      <x:c r="F277" s="129" t="n">
        <x:v>0</x:v>
      </x:c>
      <x:c r="G277" s="129" t="n">
        <x:v>0</x:v>
      </x:c>
      <x:c r="H277" s="129" t="n">
        <x:v>0</x:v>
      </x:c>
      <x:c r="I277" s="129" t="n">
        <x:v>0</x:v>
      </x:c>
      <x:c r="J277" s="129" t="n">
        <x:v>0</x:v>
      </x:c>
      <x:c r="K277" s="129" t="n">
        <x:v>0</x:v>
      </x:c>
      <x:c r="L277" s="129" t="n">
        <x:v>0</x:v>
      </x:c>
      <x:c r="M277" s="129" t="n">
        <x:v>0</x:v>
      </x:c>
      <x:c r="N277" s="129" t="n">
        <x:v>0</x:v>
      </x:c>
      <x:c r="O277" s="129" t="n">
        <x:v>0</x:v>
      </x:c>
      <x:c r="P277" s="129" t="n">
        <x:v>0</x:v>
      </x:c>
      <x:c r="Q277" s="129" t="n">
        <x:v>0</x:v>
      </x:c>
      <x:c r="BG277" s="65" t="s"/>
      <x:c r="BI277" s="8" t="s"/>
      <x:c r="BJ277" s="67" t="s"/>
      <x:c r="BK277" s="67" t="s"/>
    </x:row>
    <x:row r="278" spans="1:63" hidden="1">
      <x:c r="A278" s="8" t="s"/>
      <x:c r="B278" s="8" t="s"/>
      <x:c r="C278" s="68" t="n">
        <x:v>8178115001</x:v>
      </x:c>
      <x:c r="D278" s="69" t="s"/>
      <x:c r="E278" s="62" t="s">
        <x:v>657</x:v>
      </x:c>
      <x:c r="F278" s="129" t="n">
        <x:v>0</x:v>
      </x:c>
      <x:c r="G278" s="129" t="n">
        <x:v>0</x:v>
      </x:c>
      <x:c r="H278" s="129" t="n">
        <x:v>0</x:v>
      </x:c>
      <x:c r="I278" s="129" t="n">
        <x:v>0</x:v>
      </x:c>
      <x:c r="J278" s="129" t="n">
        <x:v>0</x:v>
      </x:c>
      <x:c r="K278" s="129" t="n">
        <x:v>0</x:v>
      </x:c>
      <x:c r="L278" s="129" t="n">
        <x:v>0</x:v>
      </x:c>
      <x:c r="M278" s="129" t="n">
        <x:v>0</x:v>
      </x:c>
      <x:c r="N278" s="129" t="n">
        <x:v>0</x:v>
      </x:c>
      <x:c r="O278" s="129" t="n">
        <x:v>0</x:v>
      </x:c>
      <x:c r="P278" s="129" t="n">
        <x:v>0</x:v>
      </x:c>
      <x:c r="Q278" s="129" t="n">
        <x:v>0</x:v>
      </x:c>
      <x:c r="BG278" s="65" t="s"/>
      <x:c r="BI278" s="8" t="s"/>
      <x:c r="BJ278" s="67" t="s"/>
      <x:c r="BK278" s="67" t="s"/>
    </x:row>
    <x:row r="279" spans="1:63">
      <x:c r="A279" s="8" t="s"/>
      <x:c r="B279" s="8" t="s"/>
      <x:c r="C279" s="68" t="n">
        <x:v>8178200001</x:v>
      </x:c>
      <x:c r="D279" s="69" t="s"/>
      <x:c r="E279" s="62" t="s">
        <x:v>667</x:v>
      </x:c>
      <x:c r="F279" s="129" t="n">
        <x:v>0</x:v>
      </x:c>
      <x:c r="G279" s="129" t="n">
        <x:v>0</x:v>
      </x:c>
      <x:c r="H279" s="129" t="n">
        <x:v>0</x:v>
      </x:c>
      <x:c r="I279" s="129" t="n">
        <x:v>0</x:v>
      </x:c>
      <x:c r="J279" s="129" t="n">
        <x:v>0</x:v>
      </x:c>
      <x:c r="K279" s="129" t="n">
        <x:v>-282424.5</x:v>
      </x:c>
      <x:c r="L279" s="129" t="n">
        <x:v>0</x:v>
      </x:c>
      <x:c r="M279" s="129" t="n">
        <x:v>0</x:v>
      </x:c>
      <x:c r="N279" s="129" t="n">
        <x:v>0</x:v>
      </x:c>
      <x:c r="O279" s="129" t="n">
        <x:v>0</x:v>
      </x:c>
      <x:c r="P279" s="129" t="n">
        <x:v>0</x:v>
      </x:c>
      <x:c r="Q279" s="129" t="n">
        <x:v>-320337.35</x:v>
      </x:c>
      <x:c r="BG279" s="65" t="s"/>
      <x:c r="BI279" s="8" t="s"/>
      <x:c r="BJ279" s="67" t="s"/>
      <x:c r="BK279" s="67" t="s"/>
    </x:row>
    <x:row r="280" spans="1:63" hidden="1">
      <x:c r="A280" s="8" t="s"/>
      <x:c r="B280" s="8" t="s"/>
      <x:c r="C280" s="68" t="n">
        <x:v>8179900001</x:v>
      </x:c>
      <x:c r="D280" s="69" t="s"/>
      <x:c r="E280" s="62" t="s">
        <x:v>668</x:v>
      </x:c>
      <x:c r="F280" s="129" t="n">
        <x:v>0</x:v>
      </x:c>
      <x:c r="G280" s="129" t="n">
        <x:v>0</x:v>
      </x:c>
      <x:c r="H280" s="129" t="n">
        <x:v>0</x:v>
      </x:c>
      <x:c r="I280" s="129" t="n">
        <x:v>0</x:v>
      </x:c>
      <x:c r="J280" s="129" t="n">
        <x:v>0</x:v>
      </x:c>
      <x:c r="K280" s="129" t="n">
        <x:v>0</x:v>
      </x:c>
      <x:c r="L280" s="129" t="n">
        <x:v>0</x:v>
      </x:c>
      <x:c r="M280" s="129" t="n">
        <x:v>0</x:v>
      </x:c>
      <x:c r="N280" s="129" t="n">
        <x:v>0</x:v>
      </x:c>
      <x:c r="O280" s="129" t="n">
        <x:v>0</x:v>
      </x:c>
      <x:c r="P280" s="129" t="n">
        <x:v>0</x:v>
      </x:c>
      <x:c r="Q280" s="129" t="n">
        <x:v>0</x:v>
      </x:c>
      <x:c r="BG280" s="65" t="s"/>
      <x:c r="BI280" s="8" t="s"/>
      <x:c r="BJ280" s="67" t="s"/>
      <x:c r="BK280" s="67" t="s"/>
    </x:row>
    <x:row r="281" spans="1:63">
      <x:c r="A281" s="8" t="s"/>
      <x:c r="B281" s="8" t="s"/>
      <x:c r="C281" s="68" t="n">
        <x:v>8179900002</x:v>
      </x:c>
      <x:c r="D281" s="69" t="s"/>
      <x:c r="E281" s="62" t="s">
        <x:v>669</x:v>
      </x:c>
      <x:c r="F281" s="129" t="n">
        <x:v>-69.43</x:v>
      </x:c>
      <x:c r="G281" s="129" t="n">
        <x:v>0</x:v>
      </x:c>
      <x:c r="H281" s="129" t="n">
        <x:v>0</x:v>
      </x:c>
      <x:c r="I281" s="129" t="n">
        <x:v>0</x:v>
      </x:c>
      <x:c r="J281" s="129" t="n">
        <x:v>0</x:v>
      </x:c>
      <x:c r="K281" s="129" t="n">
        <x:v>0</x:v>
      </x:c>
      <x:c r="L281" s="129" t="n">
        <x:v>0</x:v>
      </x:c>
      <x:c r="M281" s="129" t="n">
        <x:v>-519.11</x:v>
      </x:c>
      <x:c r="N281" s="129" t="n">
        <x:v>0</x:v>
      </x:c>
      <x:c r="O281" s="129" t="n">
        <x:v>0</x:v>
      </x:c>
      <x:c r="P281" s="129" t="n">
        <x:v>0</x:v>
      </x:c>
      <x:c r="Q281" s="129" t="n">
        <x:v>0</x:v>
      </x:c>
      <x:c r="BG281" s="65" t="s"/>
      <x:c r="BI281" s="8" t="s"/>
      <x:c r="BJ281" s="67" t="s"/>
      <x:c r="BK281" s="67" t="s"/>
    </x:row>
    <x:row r="282" spans="1:63" hidden="1">
      <x:c r="A282" s="8" t="s"/>
      <x:c r="B282" s="8" t="s"/>
      <x:c r="C282" s="68" t="n">
        <x:v>8179900003</x:v>
      </x:c>
      <x:c r="D282" s="69" t="s"/>
      <x:c r="E282" s="62" t="s">
        <x:v>670</x:v>
      </x:c>
      <x:c r="F282" s="129" t="n">
        <x:v>0</x:v>
      </x:c>
      <x:c r="G282" s="129" t="n">
        <x:v>0</x:v>
      </x:c>
      <x:c r="H282" s="129" t="n">
        <x:v>0</x:v>
      </x:c>
      <x:c r="I282" s="129" t="n">
        <x:v>0</x:v>
      </x:c>
      <x:c r="J282" s="129" t="n">
        <x:v>0</x:v>
      </x:c>
      <x:c r="K282" s="129" t="n">
        <x:v>0</x:v>
      </x:c>
      <x:c r="L282" s="129" t="n">
        <x:v>0</x:v>
      </x:c>
      <x:c r="M282" s="129" t="n">
        <x:v>0</x:v>
      </x:c>
      <x:c r="N282" s="129" t="n">
        <x:v>0</x:v>
      </x:c>
      <x:c r="O282" s="129" t="n">
        <x:v>0</x:v>
      </x:c>
      <x:c r="P282" s="129" t="n">
        <x:v>0</x:v>
      </x:c>
      <x:c r="Q282" s="129" t="n">
        <x:v>0</x:v>
      </x:c>
      <x:c r="BG282" s="65" t="s"/>
      <x:c r="BI282" s="8" t="s"/>
      <x:c r="BJ282" s="67" t="s"/>
      <x:c r="BK282" s="67" t="s"/>
    </x:row>
    <x:row r="283" spans="1:63">
      <x:c r="A283" s="8" t="s"/>
      <x:c r="B283" s="8" t="s"/>
      <x:c r="C283" s="68" t="n">
        <x:v>8179900004</x:v>
      </x:c>
      <x:c r="D283" s="69" t="s"/>
      <x:c r="E283" s="62" t="s">
        <x:v>671</x:v>
      </x:c>
      <x:c r="F283" s="129" t="n">
        <x:v>-790.57</x:v>
      </x:c>
      <x:c r="G283" s="129" t="n">
        <x:v>-790.57</x:v>
      </x:c>
      <x:c r="H283" s="129" t="n">
        <x:v>-790.57</x:v>
      </x:c>
      <x:c r="I283" s="129" t="n">
        <x:v>-790.57</x:v>
      </x:c>
      <x:c r="J283" s="129" t="n">
        <x:v>-790.57</x:v>
      </x:c>
      <x:c r="K283" s="129" t="n">
        <x:v>-790.59</x:v>
      </x:c>
      <x:c r="L283" s="129" t="n">
        <x:v>-790.570000000001</x:v>
      </x:c>
      <x:c r="M283" s="129" t="n">
        <x:v>-790.57</x:v>
      </x:c>
      <x:c r="N283" s="129" t="n">
        <x:v>-790.57</x:v>
      </x:c>
      <x:c r="O283" s="129" t="n">
        <x:v>-790.570000000001</x:v>
      </x:c>
      <x:c r="P283" s="129" t="n">
        <x:v>-9486.87</x:v>
      </x:c>
      <x:c r="Q283" s="129" t="n">
        <x:v>-1475.73</x:v>
      </x:c>
      <x:c r="BG283" s="65" t="s"/>
      <x:c r="BI283" s="8" t="s"/>
      <x:c r="BJ283" s="67" t="s"/>
      <x:c r="BK283" s="67" t="s"/>
    </x:row>
    <x:row r="284" spans="1:63" hidden="1">
      <x:c r="A284" s="8" t="s"/>
      <x:c r="B284" s="8" t="s"/>
      <x:c r="C284" s="68" t="n">
        <x:v>8179900005</x:v>
      </x:c>
      <x:c r="D284" s="69" t="s"/>
      <x:c r="E284" s="62" t="s">
        <x:v>672</x:v>
      </x:c>
      <x:c r="F284" s="129" t="n">
        <x:v>0</x:v>
      </x:c>
      <x:c r="G284" s="129" t="n">
        <x:v>0</x:v>
      </x:c>
      <x:c r="H284" s="129" t="n">
        <x:v>0</x:v>
      </x:c>
      <x:c r="I284" s="129" t="n">
        <x:v>0</x:v>
      </x:c>
      <x:c r="J284" s="129" t="n">
        <x:v>0</x:v>
      </x:c>
      <x:c r="K284" s="129" t="n">
        <x:v>0</x:v>
      </x:c>
      <x:c r="L284" s="129" t="n">
        <x:v>0</x:v>
      </x:c>
      <x:c r="M284" s="129" t="n">
        <x:v>0</x:v>
      </x:c>
      <x:c r="N284" s="129" t="n">
        <x:v>0</x:v>
      </x:c>
      <x:c r="O284" s="129" t="n">
        <x:v>0</x:v>
      </x:c>
      <x:c r="P284" s="129" t="n">
        <x:v>0</x:v>
      </x:c>
      <x:c r="Q284" s="129" t="n">
        <x:v>0</x:v>
      </x:c>
      <x:c r="BG284" s="65" t="s"/>
      <x:c r="BI284" s="8" t="s"/>
      <x:c r="BJ284" s="67" t="s"/>
      <x:c r="BK284" s="67" t="s"/>
    </x:row>
    <x:row r="285" spans="1:63" hidden="1">
      <x:c r="A285" s="8" t="s"/>
      <x:c r="B285" s="8" t="s"/>
      <x:c r="C285" s="68" t="n">
        <x:v>8179900007</x:v>
      </x:c>
      <x:c r="D285" s="69" t="s"/>
      <x:c r="E285" s="62" t="s">
        <x:v>673</x:v>
      </x:c>
      <x:c r="F285" s="129" t="n">
        <x:v>0</x:v>
      </x:c>
      <x:c r="G285" s="129" t="n">
        <x:v>0</x:v>
      </x:c>
      <x:c r="H285" s="129" t="n">
        <x:v>0</x:v>
      </x:c>
      <x:c r="I285" s="129" t="n">
        <x:v>0</x:v>
      </x:c>
      <x:c r="J285" s="129" t="n">
        <x:v>0</x:v>
      </x:c>
      <x:c r="K285" s="129" t="n">
        <x:v>0</x:v>
      </x:c>
      <x:c r="L285" s="129" t="n">
        <x:v>0</x:v>
      </x:c>
      <x:c r="M285" s="129" t="n">
        <x:v>0</x:v>
      </x:c>
      <x:c r="N285" s="129" t="n">
        <x:v>0</x:v>
      </x:c>
      <x:c r="O285" s="129" t="n">
        <x:v>0</x:v>
      </x:c>
      <x:c r="P285" s="129" t="n">
        <x:v>0</x:v>
      </x:c>
      <x:c r="Q285" s="129" t="n">
        <x:v>0</x:v>
      </x:c>
      <x:c r="BG285" s="65" t="s"/>
      <x:c r="BI285" s="8" t="s"/>
      <x:c r="BJ285" s="67" t="s"/>
      <x:c r="BK285" s="67" t="s"/>
    </x:row>
    <x:row r="286" spans="1:63" hidden="1">
      <x:c r="A286" s="8" t="s"/>
      <x:c r="B286" s="8" t="s"/>
      <x:c r="C286" s="68" t="n">
        <x:v>8179900009</x:v>
      </x:c>
      <x:c r="D286" s="69" t="s"/>
      <x:c r="E286" s="62" t="s">
        <x:v>626</x:v>
      </x:c>
      <x:c r="F286" s="129" t="n">
        <x:v>0</x:v>
      </x:c>
      <x:c r="G286" s="129" t="n">
        <x:v>0</x:v>
      </x:c>
      <x:c r="H286" s="129" t="n">
        <x:v>0</x:v>
      </x:c>
      <x:c r="I286" s="129" t="n">
        <x:v>0</x:v>
      </x:c>
      <x:c r="J286" s="129" t="n">
        <x:v>0</x:v>
      </x:c>
      <x:c r="K286" s="129" t="n">
        <x:v>0</x:v>
      </x:c>
      <x:c r="L286" s="129" t="n">
        <x:v>0</x:v>
      </x:c>
      <x:c r="M286" s="129" t="n">
        <x:v>0</x:v>
      </x:c>
      <x:c r="N286" s="129" t="n">
        <x:v>0</x:v>
      </x:c>
      <x:c r="O286" s="129" t="n">
        <x:v>0</x:v>
      </x:c>
      <x:c r="P286" s="129" t="n">
        <x:v>0</x:v>
      </x:c>
      <x:c r="Q286" s="129" t="n">
        <x:v>0</x:v>
      </x:c>
      <x:c r="BG286" s="65" t="s"/>
      <x:c r="BI286" s="8" t="s"/>
      <x:c r="BJ286" s="67" t="s"/>
      <x:c r="BK286" s="67" t="s"/>
    </x:row>
    <x:row r="287" spans="1:63" hidden="1">
      <x:c r="A287" s="8" t="s"/>
      <x:c r="B287" s="8" t="s"/>
      <x:c r="C287" s="68" t="n">
        <x:v>8179900010</x:v>
      </x:c>
      <x:c r="D287" s="69" t="s"/>
      <x:c r="E287" s="62" t="s">
        <x:v>674</x:v>
      </x:c>
      <x:c r="F287" s="129" t="n">
        <x:v>0</x:v>
      </x:c>
      <x:c r="G287" s="129" t="n">
        <x:v>0</x:v>
      </x:c>
      <x:c r="H287" s="129" t="n">
        <x:v>0</x:v>
      </x:c>
      <x:c r="I287" s="129" t="n">
        <x:v>0</x:v>
      </x:c>
      <x:c r="J287" s="129" t="n">
        <x:v>0</x:v>
      </x:c>
      <x:c r="K287" s="129" t="n">
        <x:v>0</x:v>
      </x:c>
      <x:c r="L287" s="129" t="n">
        <x:v>0</x:v>
      </x:c>
      <x:c r="M287" s="129" t="n">
        <x:v>0</x:v>
      </x:c>
      <x:c r="N287" s="129" t="n">
        <x:v>0</x:v>
      </x:c>
      <x:c r="O287" s="129" t="n">
        <x:v>0</x:v>
      </x:c>
      <x:c r="P287" s="129" t="n">
        <x:v>0</x:v>
      </x:c>
      <x:c r="Q287" s="129" t="n">
        <x:v>0</x:v>
      </x:c>
      <x:c r="BG287" s="65" t="s"/>
      <x:c r="BI287" s="8" t="s"/>
      <x:c r="BJ287" s="67" t="s"/>
      <x:c r="BK287" s="67" t="s"/>
    </x:row>
    <x:row r="288" spans="1:63" hidden="1">
      <x:c r="A288" s="8" t="s"/>
      <x:c r="B288" s="8" t="s"/>
      <x:c r="C288" s="68" t="n">
        <x:v>8179900020</x:v>
      </x:c>
      <x:c r="D288" s="69" t="s"/>
      <x:c r="E288" s="62" t="s">
        <x:v>675</x:v>
      </x:c>
      <x:c r="F288" s="129" t="n">
        <x:v>0</x:v>
      </x:c>
      <x:c r="G288" s="129" t="n">
        <x:v>0</x:v>
      </x:c>
      <x:c r="H288" s="129" t="n">
        <x:v>0</x:v>
      </x:c>
      <x:c r="I288" s="129" t="n">
        <x:v>0</x:v>
      </x:c>
      <x:c r="J288" s="129" t="n">
        <x:v>0</x:v>
      </x:c>
      <x:c r="K288" s="129" t="n">
        <x:v>0</x:v>
      </x:c>
      <x:c r="L288" s="129" t="n">
        <x:v>0</x:v>
      </x:c>
      <x:c r="M288" s="129" t="n">
        <x:v>0</x:v>
      </x:c>
      <x:c r="N288" s="129" t="n">
        <x:v>0</x:v>
      </x:c>
      <x:c r="O288" s="129" t="n">
        <x:v>0</x:v>
      </x:c>
      <x:c r="P288" s="129" t="n">
        <x:v>0</x:v>
      </x:c>
      <x:c r="Q288" s="129" t="n">
        <x:v>0</x:v>
      </x:c>
      <x:c r="BG288" s="65" t="s"/>
      <x:c r="BI288" s="8" t="s"/>
      <x:c r="BJ288" s="67" t="s"/>
      <x:c r="BK288" s="67" t="s"/>
    </x:row>
    <x:row r="289" spans="1:63" hidden="1">
      <x:c r="A289" s="8" t="s"/>
      <x:c r="B289" s="8" t="s"/>
      <x:c r="C289" s="68" t="n">
        <x:v>8199800001</x:v>
      </x:c>
      <x:c r="D289" s="69" t="s"/>
      <x:c r="E289" s="62" t="s">
        <x:v>676</x:v>
      </x:c>
      <x:c r="F289" s="129" t="n">
        <x:v>0</x:v>
      </x:c>
      <x:c r="G289" s="129" t="n">
        <x:v>0</x:v>
      </x:c>
      <x:c r="H289" s="129" t="n">
        <x:v>0</x:v>
      </x:c>
      <x:c r="I289" s="129" t="n">
        <x:v>0</x:v>
      </x:c>
      <x:c r="J289" s="129" t="n">
        <x:v>0</x:v>
      </x:c>
      <x:c r="K289" s="129" t="n">
        <x:v>0</x:v>
      </x:c>
      <x:c r="L289" s="129" t="n">
        <x:v>0</x:v>
      </x:c>
      <x:c r="M289" s="129" t="n">
        <x:v>0</x:v>
      </x:c>
      <x:c r="N289" s="129" t="n">
        <x:v>0</x:v>
      </x:c>
      <x:c r="O289" s="129" t="n">
        <x:v>0</x:v>
      </x:c>
      <x:c r="P289" s="129" t="n">
        <x:v>0</x:v>
      </x:c>
      <x:c r="Q289" s="129" t="n">
        <x:v>0</x:v>
      </x:c>
      <x:c r="BG289" s="65" t="s"/>
      <x:c r="BI289" s="8" t="s"/>
      <x:c r="BJ289" s="67" t="s"/>
      <x:c r="BK289" s="67" t="s"/>
    </x:row>
    <x:row r="290" spans="1:63" hidden="1">
      <x:c r="A290" s="8" t="s"/>
      <x:c r="B290" s="8" t="s"/>
      <x:c r="C290" s="68" t="n">
        <x:v>8199800002</x:v>
      </x:c>
      <x:c r="D290" s="69" t="s"/>
      <x:c r="E290" s="62" t="s">
        <x:v>677</x:v>
      </x:c>
      <x:c r="F290" s="129" t="n">
        <x:v>0</x:v>
      </x:c>
      <x:c r="G290" s="129" t="n">
        <x:v>0</x:v>
      </x:c>
      <x:c r="H290" s="129" t="n">
        <x:v>0</x:v>
      </x:c>
      <x:c r="I290" s="129" t="n">
        <x:v>0</x:v>
      </x:c>
      <x:c r="J290" s="129" t="n">
        <x:v>0</x:v>
      </x:c>
      <x:c r="K290" s="129" t="n">
        <x:v>0</x:v>
      </x:c>
      <x:c r="L290" s="129" t="n">
        <x:v>0</x:v>
      </x:c>
      <x:c r="M290" s="129" t="n">
        <x:v>0</x:v>
      </x:c>
      <x:c r="N290" s="129" t="n">
        <x:v>0</x:v>
      </x:c>
      <x:c r="O290" s="129" t="n">
        <x:v>0</x:v>
      </x:c>
      <x:c r="P290" s="129" t="n">
        <x:v>0</x:v>
      </x:c>
      <x:c r="Q290" s="129" t="n">
        <x:v>0</x:v>
      </x:c>
      <x:c r="BG290" s="65" t="s"/>
      <x:c r="BI290" s="8" t="s"/>
      <x:c r="BJ290" s="67" t="s"/>
      <x:c r="BK290" s="67" t="s"/>
    </x:row>
    <x:row r="291" spans="1:63" hidden="1">
      <x:c r="A291" s="8" t="s"/>
      <x:c r="B291" s="8" t="s"/>
      <x:c r="C291" s="68" t="n">
        <x:v>8199900007</x:v>
      </x:c>
      <x:c r="D291" s="69" t="s"/>
      <x:c r="E291" s="62" t="s">
        <x:v>678</x:v>
      </x:c>
      <x:c r="F291" s="129" t="n">
        <x:v>0</x:v>
      </x:c>
      <x:c r="G291" s="129" t="n">
        <x:v>0</x:v>
      </x:c>
      <x:c r="H291" s="129" t="n">
        <x:v>0</x:v>
      </x:c>
      <x:c r="I291" s="129" t="n">
        <x:v>0</x:v>
      </x:c>
      <x:c r="J291" s="129" t="n">
        <x:v>0</x:v>
      </x:c>
      <x:c r="K291" s="129" t="n">
        <x:v>0</x:v>
      </x:c>
      <x:c r="L291" s="129" t="n">
        <x:v>0</x:v>
      </x:c>
      <x:c r="M291" s="129" t="n">
        <x:v>0</x:v>
      </x:c>
      <x:c r="N291" s="129" t="n">
        <x:v>0</x:v>
      </x:c>
      <x:c r="O291" s="129" t="n">
        <x:v>0</x:v>
      </x:c>
      <x:c r="P291" s="129" t="n">
        <x:v>0</x:v>
      </x:c>
      <x:c r="Q291" s="129" t="n">
        <x:v>0</x:v>
      </x:c>
      <x:c r="BG291" s="65" t="s"/>
      <x:c r="BI291" s="8" t="s"/>
      <x:c r="BJ291" s="67" t="s"/>
      <x:c r="BK291" s="67" t="s"/>
    </x:row>
    <x:row r="292" spans="1:63" hidden="1">
      <x:c r="A292" s="8" t="s"/>
      <x:c r="B292" s="8" t="s"/>
      <x:c r="C292" s="68" t="n">
        <x:v>8199900101</x:v>
      </x:c>
      <x:c r="D292" s="69" t="s"/>
      <x:c r="E292" s="62" t="s">
        <x:v>679</x:v>
      </x:c>
      <x:c r="F292" s="129" t="n">
        <x:v>0</x:v>
      </x:c>
      <x:c r="G292" s="129" t="n">
        <x:v>0</x:v>
      </x:c>
      <x:c r="H292" s="129" t="n">
        <x:v>0</x:v>
      </x:c>
      <x:c r="I292" s="129" t="n">
        <x:v>0</x:v>
      </x:c>
      <x:c r="J292" s="129" t="n">
        <x:v>0</x:v>
      </x:c>
      <x:c r="K292" s="129" t="n">
        <x:v>0</x:v>
      </x:c>
      <x:c r="L292" s="129" t="n">
        <x:v>0</x:v>
      </x:c>
      <x:c r="M292" s="129" t="n">
        <x:v>0</x:v>
      </x:c>
      <x:c r="N292" s="129" t="n">
        <x:v>0</x:v>
      </x:c>
      <x:c r="O292" s="129" t="n">
        <x:v>0</x:v>
      </x:c>
      <x:c r="P292" s="129" t="n">
        <x:v>0</x:v>
      </x:c>
      <x:c r="Q292" s="129" t="n">
        <x:v>0</x:v>
      </x:c>
      <x:c r="BG292" s="65" t="s"/>
      <x:c r="BI292" s="8" t="s"/>
      <x:c r="BJ292" s="67" t="s"/>
      <x:c r="BK292" s="67" t="s"/>
    </x:row>
    <x:row r="293" spans="1:63">
      <x:c r="A293" s="8" t="s"/>
      <x:c r="B293" s="8" t="s"/>
      <x:c r="C293" s="68" t="n">
        <x:v>8179900999</x:v>
      </x:c>
      <x:c r="D293" s="69" t="s"/>
      <x:c r="E293" s="62" t="s">
        <x:v>481</x:v>
      </x:c>
      <x:c r="F293" s="129" t="n">
        <x:v>0</x:v>
      </x:c>
      <x:c r="G293" s="129" t="n">
        <x:v>0</x:v>
      </x:c>
      <x:c r="H293" s="129" t="n">
        <x:v>0</x:v>
      </x:c>
      <x:c r="I293" s="129" t="n">
        <x:v>0</x:v>
      </x:c>
      <x:c r="J293" s="129" t="n">
        <x:v>0</x:v>
      </x:c>
      <x:c r="K293" s="129" t="n">
        <x:v>-233.34</x:v>
      </x:c>
      <x:c r="L293" s="129" t="n">
        <x:v>0</x:v>
      </x:c>
      <x:c r="M293" s="129" t="n">
        <x:v>0</x:v>
      </x:c>
      <x:c r="N293" s="129" t="n">
        <x:v>0</x:v>
      </x:c>
      <x:c r="O293" s="129" t="n">
        <x:v>0</x:v>
      </x:c>
      <x:c r="P293" s="129" t="n">
        <x:v>-154.89</x:v>
      </x:c>
      <x:c r="Q293" s="129" t="n">
        <x:v>0</x:v>
      </x:c>
      <x:c r="BG293" s="65" t="s"/>
      <x:c r="BI293" s="8" t="s"/>
      <x:c r="BJ293" s="67" t="s"/>
      <x:c r="BK293" s="67" t="s"/>
    </x:row>
    <x:row r="294" spans="1:63">
      <x:c r="A294" s="131" t="s">
        <x:v>513</x:v>
      </x:c>
      <x:c r="B294" s="131" t="s"/>
      <x:c r="C294" s="61" t="n">
        <x:v>1</x:v>
      </x:c>
      <x:c r="D294" s="69" t="s">
        <x:v>211</x:v>
      </x:c>
      <x:c r="E294" s="62" t="s"/>
      <x:c r="F294" s="137">
        <x:f>SUM(F221:F293)</x:f>
      </x:c>
      <x:c r="G294" s="137">
        <x:f>SUM(G221:G293)</x:f>
      </x:c>
      <x:c r="H294" s="137">
        <x:f>SUM(H221:H293)</x:f>
      </x:c>
      <x:c r="I294" s="137">
        <x:f>SUM(I221:I293)</x:f>
      </x:c>
      <x:c r="J294" s="137">
        <x:f>SUM(J221:J293)</x:f>
      </x:c>
      <x:c r="K294" s="137">
        <x:f>SUM(K221:K293)</x:f>
      </x:c>
      <x:c r="L294" s="137">
        <x:f>SUM(L221:L293)</x:f>
      </x:c>
      <x:c r="M294" s="137">
        <x:f>SUM(M221:M293)</x:f>
      </x:c>
      <x:c r="N294" s="137">
        <x:f>SUM(N221:N293)</x:f>
      </x:c>
      <x:c r="O294" s="137">
        <x:f>SUM(O221:O293)</x:f>
      </x:c>
      <x:c r="P294" s="137">
        <x:f>SUM(P221:P293)</x:f>
      </x:c>
      <x:c r="Q294" s="137">
        <x:f>SUM(Q221:Q293)</x:f>
      </x:c>
      <x:c r="BG294" s="65" t="s"/>
      <x:c r="BI294" s="8" t="s"/>
      <x:c r="BJ294" s="67" t="s"/>
      <x:c r="BK294" s="67" t="s"/>
    </x:row>
    <x:row r="295" spans="1:63">
      <x:c r="A295" s="131" t="s"/>
      <x:c r="B295" s="131" t="s"/>
      <x:c r="C295" s="61" t="s"/>
      <x:c r="D295" s="69" t="s"/>
      <x:c r="E295" s="62" t="s"/>
      <x:c r="F295" s="129" t="s"/>
      <x:c r="G295" s="129" t="s"/>
      <x:c r="H295" s="129" t="s"/>
      <x:c r="I295" s="129" t="s"/>
      <x:c r="J295" s="129" t="s"/>
      <x:c r="K295" s="129" t="s"/>
      <x:c r="L295" s="129" t="s"/>
      <x:c r="M295" s="129" t="s"/>
      <x:c r="N295" s="129" t="s"/>
      <x:c r="O295" s="129" t="s"/>
      <x:c r="P295" s="129" t="s"/>
      <x:c r="Q295" s="129" t="s"/>
      <x:c r="BG295" s="65" t="s"/>
      <x:c r="BI295" s="8" t="s"/>
      <x:c r="BJ295" s="67" t="s"/>
      <x:c r="BK295" s="67" t="s"/>
    </x:row>
    <x:row r="296" spans="1:63" hidden="1">
      <x:c r="A296" s="131" t="s"/>
      <x:c r="B296" s="131" t="s"/>
      <x:c r="C296" s="61" t="s"/>
      <x:c r="D296" s="69" t="s">
        <x:v>211</x:v>
      </x:c>
      <x:c r="E296" s="136" t="s">
        <x:v>680</x:v>
      </x:c>
      <x:c r="F296" s="133">
        <x:f>+F294+F218+F177+F122</x:f>
      </x:c>
      <x:c r="G296" s="133">
        <x:f>+G294+G218+G177+G122</x:f>
      </x:c>
      <x:c r="H296" s="133">
        <x:f>+H294+H218+H177+H122</x:f>
      </x:c>
      <x:c r="I296" s="133">
        <x:f>+I294+I218+I177+I122</x:f>
      </x:c>
      <x:c r="J296" s="133">
        <x:f>+J294+J218+J177+J122</x:f>
      </x:c>
      <x:c r="K296" s="133">
        <x:f>+K294+K218+K177+K122</x:f>
      </x:c>
      <x:c r="L296" s="133">
        <x:f>+L294+L218+L177+L122</x:f>
      </x:c>
      <x:c r="M296" s="133">
        <x:f>+M294+M218+M177+M122</x:f>
      </x:c>
      <x:c r="N296" s="133">
        <x:f>+N294+N218+N177+N122</x:f>
      </x:c>
      <x:c r="O296" s="133">
        <x:f>+O294+O218+O177+O122</x:f>
      </x:c>
      <x:c r="P296" s="133">
        <x:f>+P294+P218+P177+P122</x:f>
      </x:c>
      <x:c r="Q296" s="133">
        <x:f>+Q294+Q218+Q177+Q122</x:f>
      </x:c>
      <x:c r="BG296" s="65" t="s"/>
      <x:c r="BI296" s="8" t="s"/>
      <x:c r="BJ296" s="67" t="s"/>
      <x:c r="BK296" s="67" t="s"/>
    </x:row>
    <x:row r="297" spans="1:63" hidden="1">
      <x:c r="A297" s="8" t="s"/>
      <x:c r="B297" s="8" t="s"/>
      <x:c r="C297" s="68" t="s"/>
      <x:c r="D297" s="69" t="s"/>
      <x:c r="E297" s="62" t="s"/>
      <x:c r="F297" s="129" t="s"/>
      <x:c r="G297" s="129" t="s"/>
      <x:c r="H297" s="129" t="s"/>
      <x:c r="I297" s="129" t="s"/>
      <x:c r="J297" s="129" t="s"/>
      <x:c r="K297" s="129" t="s"/>
      <x:c r="L297" s="129" t="s"/>
      <x:c r="M297" s="129" t="s"/>
      <x:c r="N297" s="129" t="s"/>
      <x:c r="O297" s="129" t="s"/>
      <x:c r="P297" s="129" t="s"/>
      <x:c r="Q297" s="129" t="s"/>
      <x:c r="BG297" s="65" t="s"/>
      <x:c r="BI297" s="8" t="s"/>
      <x:c r="BJ297" s="67" t="s"/>
      <x:c r="BK297" s="67" t="s"/>
    </x:row>
    <x:row r="298" spans="1:63" hidden="1">
      <x:c r="A298" s="8" t="s"/>
      <x:c r="B298" s="8" t="s"/>
      <x:c r="C298" s="68" t="n">
        <x:v>8941001003</x:v>
      </x:c>
      <x:c r="D298" s="69" t="s"/>
      <x:c r="E298" s="62" t="s">
        <x:v>682</x:v>
      </x:c>
      <x:c r="F298" s="129" t="n">
        <x:v>0</x:v>
      </x:c>
      <x:c r="G298" s="129" t="n">
        <x:v>0</x:v>
      </x:c>
      <x:c r="H298" s="129" t="n">
        <x:v>0</x:v>
      </x:c>
      <x:c r="I298" s="129" t="n">
        <x:v>0</x:v>
      </x:c>
      <x:c r="J298" s="129" t="n">
        <x:v>0</x:v>
      </x:c>
      <x:c r="K298" s="129" t="n">
        <x:v>0</x:v>
      </x:c>
      <x:c r="L298" s="129" t="n">
        <x:v>0</x:v>
      </x:c>
      <x:c r="M298" s="129" t="n">
        <x:v>0</x:v>
      </x:c>
      <x:c r="N298" s="129" t="n">
        <x:v>0</x:v>
      </x:c>
      <x:c r="O298" s="129" t="n">
        <x:v>0</x:v>
      </x:c>
      <x:c r="P298" s="129" t="n">
        <x:v>0</x:v>
      </x:c>
      <x:c r="Q298" s="129" t="n">
        <x:v>0</x:v>
      </x:c>
      <x:c r="BG298" s="65" t="s"/>
      <x:c r="BI298" s="8" t="s"/>
      <x:c r="BJ298" s="67" t="s"/>
      <x:c r="BK298" s="67" t="s"/>
    </x:row>
    <x:row r="299" spans="1:63" hidden="1">
      <x:c r="A299" s="8" t="s"/>
      <x:c r="B299" s="8" t="s"/>
      <x:c r="C299" s="68" t="n">
        <x:v>8941001004</x:v>
      </x:c>
      <x:c r="D299" s="69" t="s"/>
      <x:c r="E299" s="62" t="s">
        <x:v>683</x:v>
      </x:c>
      <x:c r="F299" s="129" t="n">
        <x:v>0</x:v>
      </x:c>
      <x:c r="G299" s="129" t="n">
        <x:v>0</x:v>
      </x:c>
      <x:c r="H299" s="129" t="n">
        <x:v>0</x:v>
      </x:c>
      <x:c r="I299" s="129" t="n">
        <x:v>0</x:v>
      </x:c>
      <x:c r="J299" s="129" t="n">
        <x:v>0</x:v>
      </x:c>
      <x:c r="K299" s="129" t="n">
        <x:v>0</x:v>
      </x:c>
      <x:c r="L299" s="129" t="n">
        <x:v>0</x:v>
      </x:c>
      <x:c r="M299" s="129" t="n">
        <x:v>0</x:v>
      </x:c>
      <x:c r="N299" s="129" t="n">
        <x:v>0</x:v>
      </x:c>
      <x:c r="O299" s="129" t="n">
        <x:v>0</x:v>
      </x:c>
      <x:c r="P299" s="129" t="n">
        <x:v>0</x:v>
      </x:c>
      <x:c r="Q299" s="129" t="n">
        <x:v>0</x:v>
      </x:c>
      <x:c r="BG299" s="65" t="s"/>
      <x:c r="BI299" s="8" t="s"/>
      <x:c r="BJ299" s="67" t="s"/>
      <x:c r="BK299" s="67" t="s"/>
    </x:row>
    <x:row r="300" spans="1:63" hidden="1">
      <x:c r="A300" s="8" t="s"/>
      <x:c r="B300" s="8" t="s"/>
      <x:c r="C300" s="68" t="s"/>
      <x:c r="D300" s="69" t="s"/>
      <x:c r="E300" s="62" t="s"/>
      <x:c r="F300" s="129" t="s"/>
      <x:c r="G300" s="129" t="s"/>
      <x:c r="H300" s="129" t="s"/>
      <x:c r="I300" s="129" t="s"/>
      <x:c r="J300" s="129" t="s"/>
      <x:c r="K300" s="129" t="s"/>
      <x:c r="L300" s="129" t="s"/>
      <x:c r="M300" s="129" t="s"/>
      <x:c r="N300" s="129" t="s"/>
      <x:c r="O300" s="129" t="s"/>
      <x:c r="P300" s="129" t="s"/>
      <x:c r="Q300" s="129" t="s"/>
      <x:c r="BG300" s="65" t="s"/>
      <x:c r="BI300" s="8" t="s"/>
      <x:c r="BJ300" s="67" t="s"/>
      <x:c r="BK300" s="67" t="s"/>
    </x:row>
    <x:row r="301" spans="1:63" customFormat="1" ht="13.5" customHeight="1" thickBot="1">
      <x:c r="A301" s="8" t="s">
        <x:v>211</x:v>
      </x:c>
      <x:c r="B301" s="8" t="s"/>
      <x:c r="C301" s="68" t="s"/>
      <x:c r="D301" s="69" t="s">
        <x:v>211</x:v>
      </x:c>
      <x:c r="E301" s="136" t="s">
        <x:v>684</x:v>
      </x:c>
      <x:c r="F301" s="143">
        <x:f>F296+F298+F299</x:f>
      </x:c>
      <x:c r="G301" s="143">
        <x:f>G296+G298+G299</x:f>
      </x:c>
      <x:c r="H301" s="143">
        <x:f>H296+H298+H299</x:f>
      </x:c>
      <x:c r="I301" s="143">
        <x:f>I296+I298+I299</x:f>
      </x:c>
      <x:c r="J301" s="143">
        <x:f>J296+J298+J299</x:f>
      </x:c>
      <x:c r="K301" s="143">
        <x:f>K296+K298+K299</x:f>
      </x:c>
      <x:c r="L301" s="143">
        <x:f>L296+L298+L299</x:f>
      </x:c>
      <x:c r="M301" s="143">
        <x:f>M296+M298+M299</x:f>
      </x:c>
      <x:c r="N301" s="143">
        <x:f>N296+N298+N299</x:f>
      </x:c>
      <x:c r="O301" s="143">
        <x:f>O296+O298+O299</x:f>
      </x:c>
      <x:c r="P301" s="143">
        <x:f>P296+P298+P299</x:f>
      </x:c>
      <x:c r="Q301" s="143">
        <x:f>Q296+Q298+Q299</x:f>
      </x:c>
      <x:c r="BG301" s="65" t="s"/>
      <x:c r="BI301" s="8" t="s"/>
      <x:c r="BJ301" s="67" t="s"/>
      <x:c r="BK301" s="67" t="s"/>
    </x:row>
    <x:row r="302" spans="1:63" customFormat="1" ht="13.5" customHeight="1" thickTop="1">
      <x:c r="A302" s="8" t="s"/>
      <x:c r="B302" s="8" t="s"/>
      <x:c r="C302" s="68" t="s"/>
      <x:c r="D302" s="69" t="s"/>
      <x:c r="E302" s="136" t="s"/>
      <x:c r="F302" s="129" t="s"/>
      <x:c r="G302" s="129" t="s"/>
      <x:c r="H302" s="129" t="s"/>
      <x:c r="I302" s="129" t="s"/>
      <x:c r="J302" s="129" t="s"/>
      <x:c r="K302" s="129" t="s"/>
      <x:c r="L302" s="129" t="s"/>
      <x:c r="M302" s="129" t="s"/>
      <x:c r="N302" s="129" t="s"/>
      <x:c r="O302" s="129" t="s"/>
      <x:c r="P302" s="129" t="s"/>
      <x:c r="Q302" s="129" t="s"/>
      <x:c r="BG302" s="65" t="s"/>
      <x:c r="BI302" s="8" t="s"/>
      <x:c r="BJ302" s="67" t="s"/>
      <x:c r="BK302" s="67" t="s"/>
    </x:row>
    <x:row r="303" spans="1:63">
      <x:c r="A303" s="8" t="s"/>
      <x:c r="B303" s="8" t="s"/>
      <x:c r="C303" s="68" t="n">
        <x:v>9091715001</x:v>
      </x:c>
      <x:c r="D303" s="69" t="s"/>
      <x:c r="E303" s="136" t="s">
        <x:v>685</x:v>
      </x:c>
      <x:c r="F303" s="129" t="n">
        <x:v>389409</x:v>
      </x:c>
      <x:c r="G303" s="129" t="n">
        <x:v>534425</x:v>
      </x:c>
      <x:c r="H303" s="129" t="n">
        <x:v>680426</x:v>
      </x:c>
      <x:c r="I303" s="129" t="n">
        <x:v>680426</x:v>
      </x:c>
      <x:c r="J303" s="129" t="n">
        <x:v>680426</x:v>
      </x:c>
      <x:c r="K303" s="129" t="n">
        <x:v>680426</x:v>
      </x:c>
      <x:c r="L303" s="129" t="n">
        <x:v>2005023</x:v>
      </x:c>
      <x:c r="M303" s="129" t="n">
        <x:v>2005023</x:v>
      </x:c>
      <x:c r="N303" s="129" t="n">
        <x:v>2005023</x:v>
      </x:c>
      <x:c r="O303" s="129" t="n">
        <x:v>20050230</x:v>
      </x:c>
      <x:c r="P303" s="129" t="n">
        <x:v>20050230</x:v>
      </x:c>
      <x:c r="Q303" s="129" t="n">
        <x:v>20050230</x:v>
      </x:c>
      <x:c r="BG303" s="65" t="s"/>
      <x:c r="BI303" s="8" t="s"/>
      <x:c r="BJ303" s="67" t="s"/>
      <x:c r="BK303" s="67" t="s"/>
    </x:row>
    <x:row r="304" spans="1:63">
      <x:c r="A304" s="8" t="s"/>
      <x:c r="B304" s="8" t="s"/>
      <x:c r="C304" s="144" t="s"/>
      <x:c r="D304" s="69" t="s"/>
      <x:c r="E304" s="71" t="s"/>
      <x:c r="F304" s="129" t="s"/>
      <x:c r="G304" s="129" t="s"/>
      <x:c r="H304" s="129" t="s"/>
      <x:c r="I304" s="129" t="s"/>
      <x:c r="J304" s="129" t="s"/>
      <x:c r="K304" s="129" t="s"/>
      <x:c r="L304" s="129" t="s"/>
      <x:c r="M304" s="129" t="s"/>
      <x:c r="N304" s="129" t="s"/>
      <x:c r="O304" s="129" t="s"/>
      <x:c r="P304" s="129" t="s"/>
      <x:c r="Q304" s="129" t="s"/>
      <x:c r="BG304" s="65" t="s"/>
      <x:c r="BI304" s="8" t="s"/>
      <x:c r="BJ304" s="67" t="s"/>
      <x:c r="BK304" s="67" t="s"/>
    </x:row>
    <x:row r="305" spans="1:63" customFormat="1" ht="13.5" customHeight="1" thickBot="1">
      <x:c r="A305" s="8" t="s"/>
      <x:c r="B305" s="8" t="s"/>
      <x:c r="C305" s="144" t="s"/>
      <x:c r="D305" s="69" t="s">
        <x:v>211</x:v>
      </x:c>
      <x:c r="E305" s="136" t="s">
        <x:v>686</x:v>
      </x:c>
      <x:c r="F305" s="143">
        <x:f>IFERROR(+F301/F303,0)</x:f>
      </x:c>
      <x:c r="G305" s="143">
        <x:f>IFERROR(+G301/G303,0)</x:f>
      </x:c>
      <x:c r="H305" s="143">
        <x:f>IFERROR(+H301/H303,0)</x:f>
      </x:c>
      <x:c r="I305" s="143">
        <x:f>IFERROR(+I301/I303,0)</x:f>
      </x:c>
      <x:c r="J305" s="143">
        <x:f>IFERROR(+J301/J303,0)</x:f>
      </x:c>
      <x:c r="K305" s="143">
        <x:f>IFERROR(+K301/K303,0)</x:f>
      </x:c>
      <x:c r="L305" s="143">
        <x:f>IFERROR(+L301/L303,0)</x:f>
      </x:c>
      <x:c r="M305" s="143">
        <x:f>IFERROR(+M301/M303,0)</x:f>
      </x:c>
      <x:c r="N305" s="143">
        <x:f>IFERROR(+N301/N303,0)</x:f>
      </x:c>
      <x:c r="O305" s="143">
        <x:f>IFERROR(+O301/O303,0)</x:f>
      </x:c>
      <x:c r="P305" s="143">
        <x:f>IFERROR(+P301/P303,0)</x:f>
      </x:c>
      <x:c r="Q305" s="143">
        <x:f>IFERROR(+Q301/Q303,0)</x:f>
      </x:c>
      <x:c r="BG305" s="65" t="s"/>
      <x:c r="BI305" s="8" t="s"/>
      <x:c r="BJ305" s="67" t="s"/>
      <x:c r="BK305" s="67" t="s"/>
    </x:row>
    <x:row r="306" spans="1:63" customFormat="1" ht="13.5" customHeight="1" thickTop="1">
      <x:c r="A306" s="8" t="s"/>
      <x:c r="B306" s="8" t="s"/>
      <x:c r="C306" s="144" t="s"/>
      <x:c r="D306" s="69" t="s"/>
      <x:c r="E306" s="71" t="s"/>
      <x:c r="F306" s="129" t="s"/>
      <x:c r="G306" s="129" t="s"/>
      <x:c r="H306" s="129" t="s"/>
      <x:c r="I306" s="129" t="s"/>
      <x:c r="J306" s="129" t="s"/>
      <x:c r="K306" s="129" t="s"/>
      <x:c r="L306" s="129" t="s"/>
      <x:c r="M306" s="129" t="s"/>
      <x:c r="N306" s="129" t="s"/>
      <x:c r="O306" s="129" t="s"/>
      <x:c r="P306" s="129" t="s"/>
      <x:c r="Q306" s="129" t="s"/>
      <x:c r="BG306" s="65" t="s"/>
      <x:c r="BI306" s="8" t="s"/>
      <x:c r="BJ306" s="67" t="s"/>
      <x:c r="BK306" s="67" t="s"/>
    </x:row>
    <x:row r="307" spans="1:63">
      <x:c r="A307" s="141" t="s">
        <x:v>410</x:v>
      </x:c>
      <x:c r="B307" s="141" t="s"/>
      <x:c r="C307" s="61" t="n">
        <x:v>1</x:v>
      </x:c>
      <x:c r="D307" s="69" t="s">
        <x:v>211</x:v>
      </x:c>
      <x:c r="E307" s="136" t="s">
        <x:v>687</x:v>
      </x:c>
      <x:c r="F307" s="129" t="s"/>
      <x:c r="G307" s="129" t="s"/>
      <x:c r="H307" s="129" t="s"/>
      <x:c r="I307" s="129" t="s"/>
      <x:c r="J307" s="129" t="s"/>
      <x:c r="K307" s="129" t="s"/>
      <x:c r="L307" s="129" t="s"/>
      <x:c r="M307" s="129" t="s"/>
      <x:c r="N307" s="129" t="s"/>
      <x:c r="O307" s="129" t="s"/>
      <x:c r="P307" s="129" t="s"/>
      <x:c r="Q307" s="129" t="s"/>
      <x:c r="BG307" s="65" t="s"/>
      <x:c r="BI307" s="8" t="s"/>
      <x:c r="BJ307" s="67" t="s"/>
      <x:c r="BK307" s="67" t="s"/>
    </x:row>
    <x:row r="308" spans="1:63" hidden="1">
      <x:c r="A308" s="8" t="s"/>
      <x:c r="B308" s="8" t="s"/>
      <x:c r="C308" s="68" t="n">
        <x:v>6183000101</x:v>
      </x:c>
      <x:c r="D308" s="69" t="s"/>
      <x:c r="E308" s="62" t="s">
        <x:v>688</x:v>
      </x:c>
      <x:c r="F308" s="129" t="n">
        <x:v>0</x:v>
      </x:c>
      <x:c r="G308" s="129" t="n">
        <x:v>0</x:v>
      </x:c>
      <x:c r="H308" s="129" t="n">
        <x:v>0</x:v>
      </x:c>
      <x:c r="I308" s="129" t="n">
        <x:v>0</x:v>
      </x:c>
      <x:c r="J308" s="129" t="n">
        <x:v>0</x:v>
      </x:c>
      <x:c r="K308" s="129" t="n">
        <x:v>0</x:v>
      </x:c>
      <x:c r="L308" s="129" t="n">
        <x:v>0</x:v>
      </x:c>
      <x:c r="M308" s="129" t="n">
        <x:v>0</x:v>
      </x:c>
      <x:c r="N308" s="129" t="n">
        <x:v>0</x:v>
      </x:c>
      <x:c r="O308" s="129" t="n">
        <x:v>0</x:v>
      </x:c>
      <x:c r="P308" s="129" t="n">
        <x:v>0</x:v>
      </x:c>
      <x:c r="Q308" s="129" t="n">
        <x:v>0</x:v>
      </x:c>
      <x:c r="BG308" s="65" t="s"/>
      <x:c r="BI308" s="8" t="s"/>
      <x:c r="BJ308" s="67" t="s"/>
      <x:c r="BK308" s="67" t="s"/>
    </x:row>
    <x:row r="309" spans="1:63" hidden="1">
      <x:c r="A309" s="8" t="s"/>
      <x:c r="B309" s="8" t="s"/>
      <x:c r="C309" s="68" t="n">
        <x:v>6183000102</x:v>
      </x:c>
      <x:c r="D309" s="69" t="s"/>
      <x:c r="E309" s="62" t="s">
        <x:v>143</x:v>
      </x:c>
      <x:c r="F309" s="129" t="n">
        <x:v>0</x:v>
      </x:c>
      <x:c r="G309" s="129" t="n">
        <x:v>0</x:v>
      </x:c>
      <x:c r="H309" s="129" t="n">
        <x:v>0</x:v>
      </x:c>
      <x:c r="I309" s="129" t="n">
        <x:v>0</x:v>
      </x:c>
      <x:c r="J309" s="129" t="n">
        <x:v>0</x:v>
      </x:c>
      <x:c r="K309" s="129" t="n">
        <x:v>0</x:v>
      </x:c>
      <x:c r="L309" s="129" t="n">
        <x:v>0</x:v>
      </x:c>
      <x:c r="M309" s="129" t="n">
        <x:v>0</x:v>
      </x:c>
      <x:c r="N309" s="129" t="n">
        <x:v>0</x:v>
      </x:c>
      <x:c r="O309" s="129" t="n">
        <x:v>0</x:v>
      </x:c>
      <x:c r="P309" s="129" t="n">
        <x:v>0</x:v>
      </x:c>
      <x:c r="Q309" s="129" t="n">
        <x:v>0</x:v>
      </x:c>
      <x:c r="BG309" s="65" t="s"/>
      <x:c r="BI309" s="8" t="s"/>
      <x:c r="BJ309" s="67" t="s"/>
      <x:c r="BK309" s="67" t="s"/>
    </x:row>
    <x:row r="310" spans="1:63" hidden="1">
      <x:c r="A310" s="8" t="s"/>
      <x:c r="B310" s="8" t="s"/>
      <x:c r="C310" s="68" t="n">
        <x:v>6183000103</x:v>
      </x:c>
      <x:c r="D310" s="69" t="s"/>
      <x:c r="E310" s="62" t="s">
        <x:v>438</x:v>
      </x:c>
      <x:c r="F310" s="129" t="n">
        <x:v>0</x:v>
      </x:c>
      <x:c r="G310" s="129" t="n">
        <x:v>0</x:v>
      </x:c>
      <x:c r="H310" s="129" t="n">
        <x:v>0</x:v>
      </x:c>
      <x:c r="I310" s="129" t="n">
        <x:v>0</x:v>
      </x:c>
      <x:c r="J310" s="129" t="n">
        <x:v>0</x:v>
      </x:c>
      <x:c r="K310" s="129" t="n">
        <x:v>0</x:v>
      </x:c>
      <x:c r="L310" s="129" t="n">
        <x:v>0</x:v>
      </x:c>
      <x:c r="M310" s="129" t="n">
        <x:v>0</x:v>
      </x:c>
      <x:c r="N310" s="129" t="n">
        <x:v>0</x:v>
      </x:c>
      <x:c r="O310" s="129" t="n">
        <x:v>0</x:v>
      </x:c>
      <x:c r="P310" s="129" t="n">
        <x:v>0</x:v>
      </x:c>
      <x:c r="Q310" s="129" t="n">
        <x:v>0</x:v>
      </x:c>
      <x:c r="BG310" s="65" t="s"/>
      <x:c r="BI310" s="8" t="s"/>
      <x:c r="BJ310" s="67" t="s"/>
      <x:c r="BK310" s="67" t="s"/>
    </x:row>
    <x:row r="311" spans="1:63" hidden="1">
      <x:c r="A311" s="8" t="s"/>
      <x:c r="B311" s="8" t="s"/>
      <x:c r="C311" s="68" t="n">
        <x:v>6183000104</x:v>
      </x:c>
      <x:c r="D311" s="69" t="s"/>
      <x:c r="E311" s="62" t="s">
        <x:v>689</x:v>
      </x:c>
      <x:c r="F311" s="129" t="n">
        <x:v>0</x:v>
      </x:c>
      <x:c r="G311" s="129" t="n">
        <x:v>0</x:v>
      </x:c>
      <x:c r="H311" s="129" t="n">
        <x:v>0</x:v>
      </x:c>
      <x:c r="I311" s="129" t="n">
        <x:v>0</x:v>
      </x:c>
      <x:c r="J311" s="129" t="n">
        <x:v>0</x:v>
      </x:c>
      <x:c r="K311" s="129" t="n">
        <x:v>0</x:v>
      </x:c>
      <x:c r="L311" s="129" t="n">
        <x:v>0</x:v>
      </x:c>
      <x:c r="M311" s="129" t="n">
        <x:v>0</x:v>
      </x:c>
      <x:c r="N311" s="129" t="n">
        <x:v>0</x:v>
      </x:c>
      <x:c r="O311" s="129" t="n">
        <x:v>0</x:v>
      </x:c>
      <x:c r="P311" s="129" t="n">
        <x:v>0</x:v>
      </x:c>
      <x:c r="Q311" s="129" t="n">
        <x:v>0</x:v>
      </x:c>
      <x:c r="BG311" s="65" t="s"/>
      <x:c r="BI311" s="8" t="s"/>
      <x:c r="BJ311" s="67" t="s"/>
      <x:c r="BK311" s="67" t="s"/>
    </x:row>
    <x:row r="312" spans="1:63">
      <x:c r="A312" s="8" t="s"/>
      <x:c r="B312" s="8" t="s"/>
      <x:c r="C312" s="68" t="n">
        <x:v>6183000105</x:v>
      </x:c>
      <x:c r="D312" s="69" t="s"/>
      <x:c r="E312" s="62" t="s">
        <x:v>690</x:v>
      </x:c>
      <x:c r="F312" s="129" t="n">
        <x:v>-53400.1500000004</x:v>
      </x:c>
      <x:c r="G312" s="129" t="n">
        <x:v>-18191.4399999999</x:v>
      </x:c>
      <x:c r="H312" s="129" t="n">
        <x:v>2587584.03</x:v>
      </x:c>
      <x:c r="I312" s="129" t="n">
        <x:v>-545869.01</x:v>
      </x:c>
      <x:c r="J312" s="129" t="n">
        <x:v>-3217216.18</x:v>
      </x:c>
      <x:c r="K312" s="129" t="n">
        <x:v>1719914.31</x:v>
      </x:c>
      <x:c r="L312" s="129" t="n">
        <x:v>-972323.37</x:v>
      </x:c>
      <x:c r="M312" s="129" t="n">
        <x:v>1484134.33</x:v>
      </x:c>
      <x:c r="N312" s="129" t="n">
        <x:v>-762682.84</x:v>
      </x:c>
      <x:c r="O312" s="129" t="n">
        <x:v>-598403.9</x:v>
      </x:c>
      <x:c r="P312" s="129" t="n">
        <x:v>761138.8</x:v>
      </x:c>
      <x:c r="Q312" s="129" t="n">
        <x:v>-1229573.18</x:v>
      </x:c>
      <x:c r="BG312" s="65" t="s"/>
      <x:c r="BI312" s="8" t="s"/>
      <x:c r="BJ312" s="67" t="s"/>
      <x:c r="BK312" s="67" t="s"/>
    </x:row>
    <x:row r="313" spans="1:63">
      <x:c r="A313" s="8" t="s"/>
      <x:c r="B313" s="8" t="s"/>
      <x:c r="C313" s="68" t="n">
        <x:v>6183000106</x:v>
      </x:c>
      <x:c r="D313" s="69" t="s"/>
      <x:c r="E313" s="62" t="s">
        <x:v>691</x:v>
      </x:c>
      <x:c r="F313" s="129" t="n">
        <x:v>0</x:v>
      </x:c>
      <x:c r="G313" s="129" t="n">
        <x:v>0</x:v>
      </x:c>
      <x:c r="H313" s="129" t="n">
        <x:v>0</x:v>
      </x:c>
      <x:c r="I313" s="129" t="n">
        <x:v>0</x:v>
      </x:c>
      <x:c r="J313" s="129" t="n">
        <x:v>396.21</x:v>
      </x:c>
      <x:c r="K313" s="129" t="n">
        <x:v>3249.08</x:v>
      </x:c>
      <x:c r="L313" s="129" t="n">
        <x:v>2840.31</x:v>
      </x:c>
      <x:c r="M313" s="129" t="n">
        <x:v>-155233.49</x:v>
      </x:c>
      <x:c r="N313" s="129" t="n">
        <x:v>-2056679.01</x:v>
      </x:c>
      <x:c r="O313" s="129" t="n">
        <x:v>1777111.19</x:v>
      </x:c>
      <x:c r="P313" s="129" t="n">
        <x:v>809146.75</x:v>
      </x:c>
      <x:c r="Q313" s="129" t="n">
        <x:v>1063518.01</x:v>
      </x:c>
      <x:c r="BG313" s="65" t="s"/>
      <x:c r="BI313" s="8" t="s"/>
      <x:c r="BJ313" s="67" t="s"/>
      <x:c r="BK313" s="67" t="s"/>
    </x:row>
    <x:row r="314" spans="1:63" hidden="1">
      <x:c r="A314" s="8" t="s"/>
      <x:c r="B314" s="8" t="s"/>
      <x:c r="C314" s="68" t="n">
        <x:v>6183000152</x:v>
      </x:c>
      <x:c r="D314" s="69" t="s"/>
      <x:c r="E314" s="62" t="s">
        <x:v>692</x:v>
      </x:c>
      <x:c r="F314" s="129" t="n">
        <x:v>0</x:v>
      </x:c>
      <x:c r="G314" s="129" t="n">
        <x:v>0</x:v>
      </x:c>
      <x:c r="H314" s="129" t="n">
        <x:v>0</x:v>
      </x:c>
      <x:c r="I314" s="129" t="n">
        <x:v>0</x:v>
      </x:c>
      <x:c r="J314" s="129" t="n">
        <x:v>0</x:v>
      </x:c>
      <x:c r="K314" s="129" t="n">
        <x:v>0</x:v>
      </x:c>
      <x:c r="L314" s="129" t="n">
        <x:v>0</x:v>
      </x:c>
      <x:c r="M314" s="129" t="n">
        <x:v>0</x:v>
      </x:c>
      <x:c r="N314" s="129" t="n">
        <x:v>0</x:v>
      </x:c>
      <x:c r="O314" s="129" t="n">
        <x:v>0</x:v>
      </x:c>
      <x:c r="P314" s="129" t="n">
        <x:v>0</x:v>
      </x:c>
      <x:c r="Q314" s="129" t="n">
        <x:v>0</x:v>
      </x:c>
      <x:c r="BG314" s="65" t="s"/>
      <x:c r="BI314" s="8" t="s"/>
      <x:c r="BJ314" s="67" t="s"/>
      <x:c r="BK314" s="67" t="s"/>
    </x:row>
    <x:row r="315" spans="1:63" hidden="1">
      <x:c r="A315" s="8" t="s"/>
      <x:c r="B315" s="8" t="s"/>
      <x:c r="C315" s="68" t="n">
        <x:v>6183000107</x:v>
      </x:c>
      <x:c r="D315" s="69" t="s"/>
      <x:c r="E315" s="62" t="s">
        <x:v>522</x:v>
      </x:c>
      <x:c r="F315" s="129" t="n">
        <x:v>0</x:v>
      </x:c>
      <x:c r="G315" s="129" t="n">
        <x:v>0</x:v>
      </x:c>
      <x:c r="H315" s="129" t="n">
        <x:v>0</x:v>
      </x:c>
      <x:c r="I315" s="129" t="n">
        <x:v>0</x:v>
      </x:c>
      <x:c r="J315" s="129" t="n">
        <x:v>0</x:v>
      </x:c>
      <x:c r="K315" s="129" t="n">
        <x:v>0</x:v>
      </x:c>
      <x:c r="L315" s="129" t="n">
        <x:v>0</x:v>
      </x:c>
      <x:c r="M315" s="129" t="n">
        <x:v>0</x:v>
      </x:c>
      <x:c r="N315" s="129" t="n">
        <x:v>0</x:v>
      </x:c>
      <x:c r="O315" s="129" t="n">
        <x:v>0</x:v>
      </x:c>
      <x:c r="P315" s="129" t="n">
        <x:v>0</x:v>
      </x:c>
      <x:c r="Q315" s="129" t="n">
        <x:v>0</x:v>
      </x:c>
      <x:c r="BG315" s="65" t="s"/>
      <x:c r="BI315" s="8" t="s"/>
      <x:c r="BJ315" s="67" t="s"/>
      <x:c r="BK315" s="67" t="s"/>
    </x:row>
    <x:row r="316" spans="1:63" hidden="1">
      <x:c r="A316" s="8" t="s"/>
      <x:c r="B316" s="8" t="s"/>
      <x:c r="C316" s="68" t="n">
        <x:v>6183000108</x:v>
      </x:c>
      <x:c r="D316" s="69" t="s"/>
      <x:c r="E316" s="62" t="s">
        <x:v>693</x:v>
      </x:c>
      <x:c r="F316" s="129" t="n">
        <x:v>0</x:v>
      </x:c>
      <x:c r="G316" s="129" t="n">
        <x:v>0</x:v>
      </x:c>
      <x:c r="H316" s="129" t="n">
        <x:v>0</x:v>
      </x:c>
      <x:c r="I316" s="129" t="n">
        <x:v>0</x:v>
      </x:c>
      <x:c r="J316" s="129" t="n">
        <x:v>0</x:v>
      </x:c>
      <x:c r="K316" s="129" t="n">
        <x:v>0</x:v>
      </x:c>
      <x:c r="L316" s="129" t="n">
        <x:v>0</x:v>
      </x:c>
      <x:c r="M316" s="129" t="n">
        <x:v>0</x:v>
      </x:c>
      <x:c r="N316" s="129" t="n">
        <x:v>0</x:v>
      </x:c>
      <x:c r="O316" s="129" t="n">
        <x:v>0</x:v>
      </x:c>
      <x:c r="P316" s="129" t="n">
        <x:v>0</x:v>
      </x:c>
      <x:c r="Q316" s="129" t="n">
        <x:v>0</x:v>
      </x:c>
      <x:c r="BG316" s="65" t="s"/>
      <x:c r="BI316" s="8" t="s"/>
      <x:c r="BJ316" s="67" t="s"/>
      <x:c r="BK316" s="67" t="s"/>
    </x:row>
    <x:row r="317" spans="1:63">
      <x:c r="A317" s="8" t="s"/>
      <x:c r="B317" s="8" t="s"/>
      <x:c r="C317" s="68" t="n">
        <x:v>6183000109</x:v>
      </x:c>
      <x:c r="D317" s="69" t="s"/>
      <x:c r="E317" s="62" t="s">
        <x:v>552</x:v>
      </x:c>
      <x:c r="F317" s="129" t="n">
        <x:v>0</x:v>
      </x:c>
      <x:c r="G317" s="129" t="n">
        <x:v>0</x:v>
      </x:c>
      <x:c r="H317" s="129" t="n">
        <x:v>0</x:v>
      </x:c>
      <x:c r="I317" s="129" t="n">
        <x:v>0</x:v>
      </x:c>
      <x:c r="J317" s="129" t="n">
        <x:v>0</x:v>
      </x:c>
      <x:c r="K317" s="129" t="n">
        <x:v>0</x:v>
      </x:c>
      <x:c r="L317" s="129" t="n">
        <x:v>0</x:v>
      </x:c>
      <x:c r="M317" s="129" t="n">
        <x:v>91746.76</x:v>
      </x:c>
      <x:c r="N317" s="129" t="n">
        <x:v>-244535.69</x:v>
      </x:c>
      <x:c r="O317" s="129" t="n">
        <x:v>4136.47999999998</x:v>
      </x:c>
      <x:c r="P317" s="129" t="n">
        <x:v>3290501.87</x:v>
      </x:c>
      <x:c r="Q317" s="129" t="n">
        <x:v>-175487.1</x:v>
      </x:c>
      <x:c r="BG317" s="65" t="s"/>
      <x:c r="BI317" s="8" t="s"/>
      <x:c r="BJ317" s="67" t="s"/>
      <x:c r="BK317" s="67" t="s"/>
    </x:row>
    <x:row r="318" spans="1:63" hidden="1">
      <x:c r="A318" s="8" t="s"/>
      <x:c r="B318" s="8" t="s"/>
      <x:c r="C318" s="68" t="n">
        <x:v>6183000145</x:v>
      </x:c>
      <x:c r="D318" s="69" t="s"/>
      <x:c r="E318" s="62" t="s">
        <x:v>556</x:v>
      </x:c>
      <x:c r="F318" s="129" t="n">
        <x:v>0</x:v>
      </x:c>
      <x:c r="G318" s="129" t="n">
        <x:v>0</x:v>
      </x:c>
      <x:c r="H318" s="129" t="n">
        <x:v>0</x:v>
      </x:c>
      <x:c r="I318" s="129" t="n">
        <x:v>0</x:v>
      </x:c>
      <x:c r="J318" s="129" t="n">
        <x:v>0</x:v>
      </x:c>
      <x:c r="K318" s="129" t="n">
        <x:v>0</x:v>
      </x:c>
      <x:c r="L318" s="129" t="n">
        <x:v>0</x:v>
      </x:c>
      <x:c r="M318" s="129" t="n">
        <x:v>0</x:v>
      </x:c>
      <x:c r="N318" s="129" t="n">
        <x:v>0</x:v>
      </x:c>
      <x:c r="O318" s="129" t="n">
        <x:v>0</x:v>
      </x:c>
      <x:c r="P318" s="129" t="n">
        <x:v>0</x:v>
      </x:c>
      <x:c r="Q318" s="129" t="n">
        <x:v>0</x:v>
      </x:c>
      <x:c r="BG318" s="65" t="s"/>
      <x:c r="BI318" s="8" t="s"/>
      <x:c r="BJ318" s="67" t="s"/>
      <x:c r="BK318" s="67" t="s"/>
    </x:row>
    <x:row r="319" spans="1:63" hidden="1">
      <x:c r="A319" s="8" t="s"/>
      <x:c r="B319" s="8" t="s"/>
      <x:c r="C319" s="68" t="n">
        <x:v>6183000110</x:v>
      </x:c>
      <x:c r="D319" s="69" t="s"/>
      <x:c r="E319" s="62" t="s">
        <x:v>191</x:v>
      </x:c>
      <x:c r="F319" s="129" t="n">
        <x:v>0</x:v>
      </x:c>
      <x:c r="G319" s="129" t="n">
        <x:v>0</x:v>
      </x:c>
      <x:c r="H319" s="129" t="n">
        <x:v>0</x:v>
      </x:c>
      <x:c r="I319" s="129" t="n">
        <x:v>0</x:v>
      </x:c>
      <x:c r="J319" s="129" t="n">
        <x:v>0</x:v>
      </x:c>
      <x:c r="K319" s="129" t="n">
        <x:v>0</x:v>
      </x:c>
      <x:c r="L319" s="129" t="n">
        <x:v>0</x:v>
      </x:c>
      <x:c r="M319" s="129" t="n">
        <x:v>0</x:v>
      </x:c>
      <x:c r="N319" s="129" t="n">
        <x:v>0</x:v>
      </x:c>
      <x:c r="O319" s="129" t="n">
        <x:v>0</x:v>
      </x:c>
      <x:c r="P319" s="129" t="n">
        <x:v>0</x:v>
      </x:c>
      <x:c r="Q319" s="129" t="n">
        <x:v>0</x:v>
      </x:c>
      <x:c r="BG319" s="65" t="s"/>
      <x:c r="BI319" s="8" t="s"/>
      <x:c r="BJ319" s="67" t="s"/>
      <x:c r="BK319" s="67" t="s"/>
    </x:row>
    <x:row r="320" spans="1:63" hidden="1">
      <x:c r="A320" s="8" t="s"/>
      <x:c r="B320" s="8" t="s"/>
      <x:c r="C320" s="68" t="n">
        <x:v>6183000111</x:v>
      </x:c>
      <x:c r="D320" s="69" t="s"/>
      <x:c r="E320" s="62" t="s">
        <x:v>694</x:v>
      </x:c>
      <x:c r="F320" s="129" t="n">
        <x:v>0</x:v>
      </x:c>
      <x:c r="G320" s="129" t="n">
        <x:v>0</x:v>
      </x:c>
      <x:c r="H320" s="129" t="n">
        <x:v>0</x:v>
      </x:c>
      <x:c r="I320" s="129" t="n">
        <x:v>0</x:v>
      </x:c>
      <x:c r="J320" s="129" t="n">
        <x:v>0</x:v>
      </x:c>
      <x:c r="K320" s="129" t="n">
        <x:v>0</x:v>
      </x:c>
      <x:c r="L320" s="129" t="n">
        <x:v>0</x:v>
      </x:c>
      <x:c r="M320" s="129" t="n">
        <x:v>0</x:v>
      </x:c>
      <x:c r="N320" s="129" t="n">
        <x:v>0</x:v>
      </x:c>
      <x:c r="O320" s="129" t="n">
        <x:v>0</x:v>
      </x:c>
      <x:c r="P320" s="129" t="n">
        <x:v>0</x:v>
      </x:c>
      <x:c r="Q320" s="129" t="n">
        <x:v>0</x:v>
      </x:c>
      <x:c r="BG320" s="65" t="s"/>
      <x:c r="BI320" s="8" t="s"/>
      <x:c r="BJ320" s="67" t="s"/>
      <x:c r="BK320" s="67" t="s"/>
    </x:row>
    <x:row r="321" spans="1:63" hidden="1">
      <x:c r="A321" s="8" t="s"/>
      <x:c r="B321" s="8" t="s"/>
      <x:c r="C321" s="68" t="n">
        <x:v>6183000112</x:v>
      </x:c>
      <x:c r="D321" s="69" t="s"/>
      <x:c r="E321" s="62" t="s">
        <x:v>695</x:v>
      </x:c>
      <x:c r="F321" s="129" t="n">
        <x:v>0</x:v>
      </x:c>
      <x:c r="G321" s="129" t="n">
        <x:v>0</x:v>
      </x:c>
      <x:c r="H321" s="129" t="n">
        <x:v>0</x:v>
      </x:c>
      <x:c r="I321" s="129" t="n">
        <x:v>0</x:v>
      </x:c>
      <x:c r="J321" s="129" t="n">
        <x:v>0</x:v>
      </x:c>
      <x:c r="K321" s="129" t="n">
        <x:v>0</x:v>
      </x:c>
      <x:c r="L321" s="129" t="n">
        <x:v>0</x:v>
      </x:c>
      <x:c r="M321" s="129" t="n">
        <x:v>0</x:v>
      </x:c>
      <x:c r="N321" s="129" t="n">
        <x:v>0</x:v>
      </x:c>
      <x:c r="O321" s="129" t="n">
        <x:v>0</x:v>
      </x:c>
      <x:c r="P321" s="129" t="n">
        <x:v>0</x:v>
      </x:c>
      <x:c r="Q321" s="129" t="n">
        <x:v>0</x:v>
      </x:c>
      <x:c r="BG321" s="65" t="s"/>
      <x:c r="BI321" s="8" t="s"/>
      <x:c r="BJ321" s="67" t="s"/>
      <x:c r="BK321" s="67" t="s"/>
    </x:row>
    <x:row r="322" spans="1:63">
      <x:c r="A322" s="8" t="s"/>
      <x:c r="B322" s="8" t="s"/>
      <x:c r="C322" s="68" t="n">
        <x:v>6183000113</x:v>
      </x:c>
      <x:c r="D322" s="69" t="s"/>
      <x:c r="E322" s="62" t="s">
        <x:v>696</x:v>
      </x:c>
      <x:c r="F322" s="129" t="n">
        <x:v>0</x:v>
      </x:c>
      <x:c r="G322" s="129" t="n">
        <x:v>0</x:v>
      </x:c>
      <x:c r="H322" s="129" t="n">
        <x:v>0</x:v>
      </x:c>
      <x:c r="I322" s="129" t="n">
        <x:v>0</x:v>
      </x:c>
      <x:c r="J322" s="129" t="n">
        <x:v>0</x:v>
      </x:c>
      <x:c r="K322" s="129" t="n">
        <x:v>0</x:v>
      </x:c>
      <x:c r="L322" s="129" t="n">
        <x:v>1091.49</x:v>
      </x:c>
      <x:c r="M322" s="129" t="n">
        <x:v>-1091.49</x:v>
      </x:c>
      <x:c r="N322" s="129" t="n">
        <x:v>0</x:v>
      </x:c>
      <x:c r="O322" s="129" t="n">
        <x:v>0</x:v>
      </x:c>
      <x:c r="P322" s="129" t="n">
        <x:v>0</x:v>
      </x:c>
      <x:c r="Q322" s="129" t="n">
        <x:v>0</x:v>
      </x:c>
      <x:c r="BG322" s="65" t="s"/>
      <x:c r="BI322" s="8" t="s"/>
      <x:c r="BJ322" s="67" t="s"/>
      <x:c r="BK322" s="67" t="s"/>
    </x:row>
    <x:row r="323" spans="1:63">
      <x:c r="A323" s="8" t="s"/>
      <x:c r="B323" s="8" t="s"/>
      <x:c r="C323" s="68" t="n">
        <x:v>6183000125</x:v>
      </x:c>
      <x:c r="D323" s="69" t="s"/>
      <x:c r="E323" s="62" t="s">
        <x:v>697</x:v>
      </x:c>
      <x:c r="F323" s="129" t="n">
        <x:v>2689.17</x:v>
      </x:c>
      <x:c r="G323" s="129" t="n">
        <x:v>2689.17000000001</x:v>
      </x:c>
      <x:c r="H323" s="129" t="n">
        <x:v>-19899.83</x:v>
      </x:c>
      <x:c r="I323" s="129" t="n">
        <x:v>2689.17</x:v>
      </x:c>
      <x:c r="J323" s="129" t="n">
        <x:v>2689.17</x:v>
      </x:c>
      <x:c r="K323" s="129" t="n">
        <x:v>2689.17</x:v>
      </x:c>
      <x:c r="L323" s="129" t="n">
        <x:v>-6991.83</x:v>
      </x:c>
      <x:c r="M323" s="129" t="n">
        <x:v>2689.17</x:v>
      </x:c>
      <x:c r="N323" s="129" t="n">
        <x:v>2689.17</x:v>
      </x:c>
      <x:c r="O323" s="129" t="n">
        <x:v>2689.17</x:v>
      </x:c>
      <x:c r="P323" s="129" t="n">
        <x:v>2689.17</x:v>
      </x:c>
      <x:c r="Q323" s="129" t="n">
        <x:v>5419.13</x:v>
      </x:c>
      <x:c r="BG323" s="65" t="s"/>
      <x:c r="BI323" s="8" t="s"/>
      <x:c r="BJ323" s="67" t="s"/>
      <x:c r="BK323" s="67" t="s"/>
    </x:row>
    <x:row r="324" spans="1:63" hidden="1">
      <x:c r="A324" s="8" t="s"/>
      <x:c r="B324" s="8" t="s"/>
      <x:c r="C324" s="68" t="n">
        <x:v>6183000126</x:v>
      </x:c>
      <x:c r="D324" s="69" t="s"/>
      <x:c r="E324" s="62" t="s">
        <x:v>698</x:v>
      </x:c>
      <x:c r="F324" s="129" t="n">
        <x:v>0</x:v>
      </x:c>
      <x:c r="G324" s="129" t="n">
        <x:v>0</x:v>
      </x:c>
      <x:c r="H324" s="129" t="n">
        <x:v>0</x:v>
      </x:c>
      <x:c r="I324" s="129" t="n">
        <x:v>0</x:v>
      </x:c>
      <x:c r="J324" s="129" t="n">
        <x:v>0</x:v>
      </x:c>
      <x:c r="K324" s="129" t="n">
        <x:v>0</x:v>
      </x:c>
      <x:c r="L324" s="129" t="n">
        <x:v>0</x:v>
      </x:c>
      <x:c r="M324" s="129" t="n">
        <x:v>0</x:v>
      </x:c>
      <x:c r="N324" s="129" t="n">
        <x:v>0</x:v>
      </x:c>
      <x:c r="O324" s="129" t="n">
        <x:v>0</x:v>
      </x:c>
      <x:c r="P324" s="129" t="n">
        <x:v>0</x:v>
      </x:c>
      <x:c r="Q324" s="129" t="n">
        <x:v>0</x:v>
      </x:c>
      <x:c r="BG324" s="65" t="s"/>
      <x:c r="BI324" s="8" t="s"/>
      <x:c r="BJ324" s="67" t="s"/>
      <x:c r="BK324" s="67" t="s"/>
    </x:row>
    <x:row r="325" spans="1:63" hidden="1">
      <x:c r="A325" s="8" t="s"/>
      <x:c r="B325" s="8" t="s"/>
      <x:c r="C325" s="68" t="n">
        <x:v>6183000127</x:v>
      </x:c>
      <x:c r="D325" s="69" t="s"/>
      <x:c r="E325" s="62" t="s">
        <x:v>699</x:v>
      </x:c>
      <x:c r="F325" s="129" t="n">
        <x:v>0</x:v>
      </x:c>
      <x:c r="G325" s="129" t="n">
        <x:v>0</x:v>
      </x:c>
      <x:c r="H325" s="129" t="n">
        <x:v>0</x:v>
      </x:c>
      <x:c r="I325" s="129" t="n">
        <x:v>0</x:v>
      </x:c>
      <x:c r="J325" s="129" t="n">
        <x:v>0</x:v>
      </x:c>
      <x:c r="K325" s="129" t="n">
        <x:v>0</x:v>
      </x:c>
      <x:c r="L325" s="129" t="n">
        <x:v>0</x:v>
      </x:c>
      <x:c r="M325" s="129" t="n">
        <x:v>0</x:v>
      </x:c>
      <x:c r="N325" s="129" t="n">
        <x:v>0</x:v>
      </x:c>
      <x:c r="O325" s="129" t="n">
        <x:v>0</x:v>
      </x:c>
      <x:c r="P325" s="129" t="n">
        <x:v>0</x:v>
      </x:c>
      <x:c r="Q325" s="129" t="n">
        <x:v>0</x:v>
      </x:c>
      <x:c r="BG325" s="65" t="s"/>
      <x:c r="BI325" s="8" t="s"/>
      <x:c r="BJ325" s="67" t="s"/>
      <x:c r="BK325" s="67" t="s"/>
    </x:row>
    <x:row r="326" spans="1:63" hidden="1">
      <x:c r="A326" s="8" t="s"/>
      <x:c r="B326" s="8" t="s"/>
      <x:c r="C326" s="68" t="n">
        <x:v>6183000128</x:v>
      </x:c>
      <x:c r="D326" s="69" t="s"/>
      <x:c r="E326" s="62" t="s">
        <x:v>700</x:v>
      </x:c>
      <x:c r="F326" s="129" t="n">
        <x:v>0</x:v>
      </x:c>
      <x:c r="G326" s="129" t="n">
        <x:v>0</x:v>
      </x:c>
      <x:c r="H326" s="129" t="n">
        <x:v>0</x:v>
      </x:c>
      <x:c r="I326" s="129" t="n">
        <x:v>0</x:v>
      </x:c>
      <x:c r="J326" s="129" t="n">
        <x:v>0</x:v>
      </x:c>
      <x:c r="K326" s="129" t="n">
        <x:v>0</x:v>
      </x:c>
      <x:c r="L326" s="129" t="n">
        <x:v>0</x:v>
      </x:c>
      <x:c r="M326" s="129" t="n">
        <x:v>0</x:v>
      </x:c>
      <x:c r="N326" s="129" t="n">
        <x:v>0</x:v>
      </x:c>
      <x:c r="O326" s="129" t="n">
        <x:v>0</x:v>
      </x:c>
      <x:c r="P326" s="129" t="n">
        <x:v>0</x:v>
      </x:c>
      <x:c r="Q326" s="129" t="n">
        <x:v>0</x:v>
      </x:c>
      <x:c r="BG326" s="65" t="s"/>
      <x:c r="BI326" s="8" t="s"/>
      <x:c r="BJ326" s="67" t="s"/>
      <x:c r="BK326" s="67" t="s"/>
    </x:row>
    <x:row r="327" spans="1:63" hidden="1">
      <x:c r="A327" s="8" t="s"/>
      <x:c r="B327" s="8" t="s"/>
      <x:c r="C327" s="68" t="n">
        <x:v>6183000129</x:v>
      </x:c>
      <x:c r="D327" s="69" t="s"/>
      <x:c r="E327" s="62" t="s">
        <x:v>701</x:v>
      </x:c>
      <x:c r="F327" s="129" t="n">
        <x:v>0</x:v>
      </x:c>
      <x:c r="G327" s="129" t="n">
        <x:v>0</x:v>
      </x:c>
      <x:c r="H327" s="129" t="n">
        <x:v>0</x:v>
      </x:c>
      <x:c r="I327" s="129" t="n">
        <x:v>0</x:v>
      </x:c>
      <x:c r="J327" s="129" t="n">
        <x:v>0</x:v>
      </x:c>
      <x:c r="K327" s="129" t="n">
        <x:v>0</x:v>
      </x:c>
      <x:c r="L327" s="129" t="n">
        <x:v>0</x:v>
      </x:c>
      <x:c r="M327" s="129" t="n">
        <x:v>0</x:v>
      </x:c>
      <x:c r="N327" s="129" t="n">
        <x:v>0</x:v>
      </x:c>
      <x:c r="O327" s="129" t="n">
        <x:v>0</x:v>
      </x:c>
      <x:c r="P327" s="129" t="n">
        <x:v>0</x:v>
      </x:c>
      <x:c r="Q327" s="129" t="n">
        <x:v>0</x:v>
      </x:c>
      <x:c r="BG327" s="65" t="s"/>
      <x:c r="BI327" s="8" t="s"/>
      <x:c r="BJ327" s="67" t="s"/>
      <x:c r="BK327" s="67" t="s"/>
    </x:row>
    <x:row r="328" spans="1:63" hidden="1">
      <x:c r="A328" s="8" t="s"/>
      <x:c r="B328" s="8" t="s"/>
      <x:c r="C328" s="68" t="n">
        <x:v>6183000130</x:v>
      </x:c>
      <x:c r="D328" s="69" t="s"/>
      <x:c r="E328" s="62" t="s">
        <x:v>702</x:v>
      </x:c>
      <x:c r="F328" s="129" t="n">
        <x:v>0</x:v>
      </x:c>
      <x:c r="G328" s="129" t="n">
        <x:v>0</x:v>
      </x:c>
      <x:c r="H328" s="129" t="n">
        <x:v>0</x:v>
      </x:c>
      <x:c r="I328" s="129" t="n">
        <x:v>0</x:v>
      </x:c>
      <x:c r="J328" s="129" t="n">
        <x:v>0</x:v>
      </x:c>
      <x:c r="K328" s="129" t="n">
        <x:v>0</x:v>
      </x:c>
      <x:c r="L328" s="129" t="n">
        <x:v>0</x:v>
      </x:c>
      <x:c r="M328" s="129" t="n">
        <x:v>0</x:v>
      </x:c>
      <x:c r="N328" s="129" t="n">
        <x:v>0</x:v>
      </x:c>
      <x:c r="O328" s="129" t="n">
        <x:v>0</x:v>
      </x:c>
      <x:c r="P328" s="129" t="n">
        <x:v>0</x:v>
      </x:c>
      <x:c r="Q328" s="129" t="n">
        <x:v>0</x:v>
      </x:c>
      <x:c r="BG328" s="65" t="s"/>
      <x:c r="BI328" s="8" t="s"/>
      <x:c r="BJ328" s="67" t="s"/>
      <x:c r="BK328" s="67" t="s"/>
    </x:row>
    <x:row r="329" spans="1:63" hidden="1">
      <x:c r="A329" s="8" t="s"/>
      <x:c r="B329" s="8" t="s"/>
      <x:c r="C329" s="68" t="n">
        <x:v>6183000131</x:v>
      </x:c>
      <x:c r="D329" s="69" t="s"/>
      <x:c r="E329" s="62" t="s">
        <x:v>703</x:v>
      </x:c>
      <x:c r="F329" s="129" t="n">
        <x:v>0</x:v>
      </x:c>
      <x:c r="G329" s="129" t="n">
        <x:v>0</x:v>
      </x:c>
      <x:c r="H329" s="129" t="n">
        <x:v>0</x:v>
      </x:c>
      <x:c r="I329" s="129" t="n">
        <x:v>0</x:v>
      </x:c>
      <x:c r="J329" s="129" t="n">
        <x:v>0</x:v>
      </x:c>
      <x:c r="K329" s="129" t="n">
        <x:v>0</x:v>
      </x:c>
      <x:c r="L329" s="129" t="n">
        <x:v>0</x:v>
      </x:c>
      <x:c r="M329" s="129" t="n">
        <x:v>0</x:v>
      </x:c>
      <x:c r="N329" s="129" t="n">
        <x:v>0</x:v>
      </x:c>
      <x:c r="O329" s="129" t="n">
        <x:v>0</x:v>
      </x:c>
      <x:c r="P329" s="129" t="n">
        <x:v>0</x:v>
      </x:c>
      <x:c r="Q329" s="129" t="n">
        <x:v>0</x:v>
      </x:c>
      <x:c r="BG329" s="65" t="s"/>
      <x:c r="BI329" s="8" t="s"/>
      <x:c r="BJ329" s="67" t="s"/>
      <x:c r="BK329" s="67" t="s"/>
    </x:row>
    <x:row r="330" spans="1:63" hidden="1">
      <x:c r="A330" s="8" t="s"/>
      <x:c r="B330" s="8" t="s"/>
      <x:c r="C330" s="68" t="n">
        <x:v>6183000132</x:v>
      </x:c>
      <x:c r="D330" s="69" t="s"/>
      <x:c r="E330" s="62" t="s">
        <x:v>704</x:v>
      </x:c>
      <x:c r="F330" s="129" t="n">
        <x:v>0</x:v>
      </x:c>
      <x:c r="G330" s="129" t="n">
        <x:v>0</x:v>
      </x:c>
      <x:c r="H330" s="129" t="n">
        <x:v>0</x:v>
      </x:c>
      <x:c r="I330" s="129" t="n">
        <x:v>0</x:v>
      </x:c>
      <x:c r="J330" s="129" t="n">
        <x:v>0</x:v>
      </x:c>
      <x:c r="K330" s="129" t="n">
        <x:v>0</x:v>
      </x:c>
      <x:c r="L330" s="129" t="n">
        <x:v>0</x:v>
      </x:c>
      <x:c r="M330" s="129" t="n">
        <x:v>0</x:v>
      </x:c>
      <x:c r="N330" s="129" t="n">
        <x:v>0</x:v>
      </x:c>
      <x:c r="O330" s="129" t="n">
        <x:v>0</x:v>
      </x:c>
      <x:c r="P330" s="129" t="n">
        <x:v>0</x:v>
      </x:c>
      <x:c r="Q330" s="129" t="n">
        <x:v>0</x:v>
      </x:c>
      <x:c r="BG330" s="65" t="s"/>
      <x:c r="BI330" s="8" t="s"/>
      <x:c r="BJ330" s="67" t="s"/>
      <x:c r="BK330" s="67" t="s"/>
    </x:row>
    <x:row r="331" spans="1:63" hidden="1">
      <x:c r="A331" s="8" t="s"/>
      <x:c r="B331" s="8" t="s"/>
      <x:c r="C331" s="68" t="n">
        <x:v>6183000133</x:v>
      </x:c>
      <x:c r="D331" s="69" t="s"/>
      <x:c r="E331" s="62" t="s">
        <x:v>705</x:v>
      </x:c>
      <x:c r="F331" s="129" t="n">
        <x:v>0</x:v>
      </x:c>
      <x:c r="G331" s="129" t="n">
        <x:v>0</x:v>
      </x:c>
      <x:c r="H331" s="129" t="n">
        <x:v>0</x:v>
      </x:c>
      <x:c r="I331" s="129" t="n">
        <x:v>0</x:v>
      </x:c>
      <x:c r="J331" s="129" t="n">
        <x:v>0</x:v>
      </x:c>
      <x:c r="K331" s="129" t="n">
        <x:v>0</x:v>
      </x:c>
      <x:c r="L331" s="129" t="n">
        <x:v>0</x:v>
      </x:c>
      <x:c r="M331" s="129" t="n">
        <x:v>0</x:v>
      </x:c>
      <x:c r="N331" s="129" t="n">
        <x:v>0</x:v>
      </x:c>
      <x:c r="O331" s="129" t="n">
        <x:v>0</x:v>
      </x:c>
      <x:c r="P331" s="129" t="n">
        <x:v>0</x:v>
      </x:c>
      <x:c r="Q331" s="129" t="n">
        <x:v>0</x:v>
      </x:c>
      <x:c r="BG331" s="65" t="s"/>
      <x:c r="BI331" s="8" t="s"/>
      <x:c r="BJ331" s="67" t="s"/>
      <x:c r="BK331" s="67" t="s"/>
    </x:row>
    <x:row r="332" spans="1:63" hidden="1">
      <x:c r="A332" s="8" t="s"/>
      <x:c r="B332" s="8" t="s"/>
      <x:c r="C332" s="68" t="n">
        <x:v>6183000134</x:v>
      </x:c>
      <x:c r="D332" s="69" t="s"/>
      <x:c r="E332" s="62" t="s">
        <x:v>706</x:v>
      </x:c>
      <x:c r="F332" s="129" t="n">
        <x:v>0</x:v>
      </x:c>
      <x:c r="G332" s="129" t="n">
        <x:v>0</x:v>
      </x:c>
      <x:c r="H332" s="129" t="n">
        <x:v>0</x:v>
      </x:c>
      <x:c r="I332" s="129" t="n">
        <x:v>0</x:v>
      </x:c>
      <x:c r="J332" s="129" t="n">
        <x:v>0</x:v>
      </x:c>
      <x:c r="K332" s="129" t="n">
        <x:v>0</x:v>
      </x:c>
      <x:c r="L332" s="129" t="n">
        <x:v>0</x:v>
      </x:c>
      <x:c r="M332" s="129" t="n">
        <x:v>0</x:v>
      </x:c>
      <x:c r="N332" s="129" t="n">
        <x:v>0</x:v>
      </x:c>
      <x:c r="O332" s="129" t="n">
        <x:v>0</x:v>
      </x:c>
      <x:c r="P332" s="129" t="n">
        <x:v>0</x:v>
      </x:c>
      <x:c r="Q332" s="129" t="n">
        <x:v>0</x:v>
      </x:c>
      <x:c r="BG332" s="65" t="s"/>
      <x:c r="BI332" s="8" t="s"/>
      <x:c r="BJ332" s="67" t="s"/>
      <x:c r="BK332" s="67" t="s"/>
    </x:row>
    <x:row r="333" spans="1:63">
      <x:c r="A333" s="8" t="s"/>
      <x:c r="B333" s="8" t="s"/>
      <x:c r="C333" s="68" t="n">
        <x:v>6183000153</x:v>
      </x:c>
      <x:c r="D333" s="69" t="s"/>
      <x:c r="E333" s="62" t="s">
        <x:v>707</x:v>
      </x:c>
      <x:c r="F333" s="129" t="n">
        <x:v>0</x:v>
      </x:c>
      <x:c r="G333" s="129" t="n">
        <x:v>0</x:v>
      </x:c>
      <x:c r="H333" s="129" t="n">
        <x:v>0</x:v>
      </x:c>
      <x:c r="I333" s="129" t="n">
        <x:v>0</x:v>
      </x:c>
      <x:c r="J333" s="129" t="n">
        <x:v>0</x:v>
      </x:c>
      <x:c r="K333" s="129" t="n">
        <x:v>0</x:v>
      </x:c>
      <x:c r="L333" s="129" t="n">
        <x:v>790.57</x:v>
      </x:c>
      <x:c r="M333" s="129" t="n">
        <x:v>790.57</x:v>
      </x:c>
      <x:c r="N333" s="129" t="n">
        <x:v>790.57</x:v>
      </x:c>
      <x:c r="O333" s="129" t="n">
        <x:v>790.57</x:v>
      </x:c>
      <x:c r="P333" s="129" t="n">
        <x:v>-3162.28</x:v>
      </x:c>
      <x:c r="Q333" s="129" t="n">
        <x:v>0</x:v>
      </x:c>
      <x:c r="BG333" s="65" t="s"/>
      <x:c r="BI333" s="8" t="s"/>
      <x:c r="BJ333" s="67" t="s"/>
      <x:c r="BK333" s="67" t="s"/>
    </x:row>
    <x:row r="334" spans="1:63" hidden="1">
      <x:c r="A334" s="8" t="s"/>
      <x:c r="B334" s="8" t="s"/>
      <x:c r="C334" s="68" t="n">
        <x:v>6183000135</x:v>
      </x:c>
      <x:c r="D334" s="69" t="s"/>
      <x:c r="E334" s="62" t="s">
        <x:v>708</x:v>
      </x:c>
      <x:c r="F334" s="129" t="n">
        <x:v>0</x:v>
      </x:c>
      <x:c r="G334" s="129" t="n">
        <x:v>0</x:v>
      </x:c>
      <x:c r="H334" s="129" t="n">
        <x:v>0</x:v>
      </x:c>
      <x:c r="I334" s="129" t="n">
        <x:v>0</x:v>
      </x:c>
      <x:c r="J334" s="129" t="n">
        <x:v>0</x:v>
      </x:c>
      <x:c r="K334" s="129" t="n">
        <x:v>0</x:v>
      </x:c>
      <x:c r="L334" s="129" t="n">
        <x:v>0</x:v>
      </x:c>
      <x:c r="M334" s="129" t="n">
        <x:v>0</x:v>
      </x:c>
      <x:c r="N334" s="129" t="n">
        <x:v>0</x:v>
      </x:c>
      <x:c r="O334" s="129" t="n">
        <x:v>0</x:v>
      </x:c>
      <x:c r="P334" s="129" t="n">
        <x:v>0</x:v>
      </x:c>
      <x:c r="Q334" s="129" t="n">
        <x:v>0</x:v>
      </x:c>
      <x:c r="BG334" s="65" t="s"/>
      <x:c r="BI334" s="8" t="s"/>
      <x:c r="BJ334" s="67" t="s"/>
      <x:c r="BK334" s="67" t="s"/>
    </x:row>
    <x:row r="335" spans="1:63" hidden="1">
      <x:c r="A335" s="8" t="s"/>
      <x:c r="B335" s="8" t="s"/>
      <x:c r="C335" s="68" t="n">
        <x:v>6183000114</x:v>
      </x:c>
      <x:c r="D335" s="69" t="s"/>
      <x:c r="E335" s="62" t="s">
        <x:v>572</x:v>
      </x:c>
      <x:c r="F335" s="129" t="n">
        <x:v>0</x:v>
      </x:c>
      <x:c r="G335" s="129" t="n">
        <x:v>0</x:v>
      </x:c>
      <x:c r="H335" s="129" t="n">
        <x:v>0</x:v>
      </x:c>
      <x:c r="I335" s="129" t="n">
        <x:v>0</x:v>
      </x:c>
      <x:c r="J335" s="129" t="n">
        <x:v>0</x:v>
      </x:c>
      <x:c r="K335" s="129" t="n">
        <x:v>0</x:v>
      </x:c>
      <x:c r="L335" s="129" t="n">
        <x:v>0</x:v>
      </x:c>
      <x:c r="M335" s="129" t="n">
        <x:v>0</x:v>
      </x:c>
      <x:c r="N335" s="129" t="n">
        <x:v>0</x:v>
      </x:c>
      <x:c r="O335" s="129" t="n">
        <x:v>0</x:v>
      </x:c>
      <x:c r="P335" s="129" t="n">
        <x:v>0</x:v>
      </x:c>
      <x:c r="Q335" s="129" t="n">
        <x:v>0</x:v>
      </x:c>
      <x:c r="BG335" s="65" t="s"/>
      <x:c r="BI335" s="8" t="s"/>
      <x:c r="BJ335" s="67" t="s"/>
      <x:c r="BK335" s="67" t="s"/>
    </x:row>
    <x:row r="336" spans="1:63" hidden="1">
      <x:c r="A336" s="8" t="s"/>
      <x:c r="B336" s="8" t="s"/>
      <x:c r="C336" s="68" t="n">
        <x:v>6183000115</x:v>
      </x:c>
      <x:c r="D336" s="69" t="s"/>
      <x:c r="E336" s="62" t="s">
        <x:v>709</x:v>
      </x:c>
      <x:c r="F336" s="129" t="n">
        <x:v>0</x:v>
      </x:c>
      <x:c r="G336" s="129" t="n">
        <x:v>0</x:v>
      </x:c>
      <x:c r="H336" s="129" t="n">
        <x:v>0</x:v>
      </x:c>
      <x:c r="I336" s="129" t="n">
        <x:v>0</x:v>
      </x:c>
      <x:c r="J336" s="129" t="n">
        <x:v>0</x:v>
      </x:c>
      <x:c r="K336" s="129" t="n">
        <x:v>0</x:v>
      </x:c>
      <x:c r="L336" s="129" t="n">
        <x:v>0</x:v>
      </x:c>
      <x:c r="M336" s="129" t="n">
        <x:v>0</x:v>
      </x:c>
      <x:c r="N336" s="129" t="n">
        <x:v>0</x:v>
      </x:c>
      <x:c r="O336" s="129" t="n">
        <x:v>0</x:v>
      </x:c>
      <x:c r="P336" s="129" t="n">
        <x:v>0</x:v>
      </x:c>
      <x:c r="Q336" s="129" t="n">
        <x:v>0</x:v>
      </x:c>
      <x:c r="BG336" s="65" t="s"/>
      <x:c r="BI336" s="8" t="s"/>
      <x:c r="BJ336" s="67" t="s"/>
      <x:c r="BK336" s="67" t="s"/>
    </x:row>
    <x:row r="337" spans="1:63" hidden="1">
      <x:c r="A337" s="8" t="s"/>
      <x:c r="B337" s="8" t="s"/>
      <x:c r="C337" s="68" t="s">
        <x:v>710</x:v>
      </x:c>
      <x:c r="D337" s="69" t="s"/>
      <x:c r="E337" s="62" t="s">
        <x:v>134</x:v>
      </x:c>
      <x:c r="F337" s="129" t="n">
        <x:v>0</x:v>
      </x:c>
      <x:c r="G337" s="129" t="n">
        <x:v>0</x:v>
      </x:c>
      <x:c r="H337" s="129" t="n">
        <x:v>0</x:v>
      </x:c>
      <x:c r="I337" s="129" t="n">
        <x:v>0</x:v>
      </x:c>
      <x:c r="J337" s="129" t="n">
        <x:v>0</x:v>
      </x:c>
      <x:c r="K337" s="129" t="n">
        <x:v>0</x:v>
      </x:c>
      <x:c r="L337" s="129" t="n">
        <x:v>0</x:v>
      </x:c>
      <x:c r="M337" s="129" t="n">
        <x:v>0</x:v>
      </x:c>
      <x:c r="N337" s="129" t="n">
        <x:v>0</x:v>
      </x:c>
      <x:c r="O337" s="129" t="n">
        <x:v>0</x:v>
      </x:c>
      <x:c r="P337" s="129" t="n">
        <x:v>0</x:v>
      </x:c>
      <x:c r="Q337" s="129" t="n">
        <x:v>0</x:v>
      </x:c>
      <x:c r="BG337" s="65" t="s"/>
      <x:c r="BI337" s="8" t="s"/>
      <x:c r="BJ337" s="67" t="s"/>
      <x:c r="BK337" s="67" t="s"/>
    </x:row>
    <x:row r="338" spans="1:63" hidden="1">
      <x:c r="A338" s="8" t="s"/>
      <x:c r="B338" s="8" t="s"/>
      <x:c r="C338" s="68" t="n">
        <x:v>6181500006</x:v>
      </x:c>
      <x:c r="D338" s="69" t="s"/>
      <x:c r="E338" s="62" t="s">
        <x:v>711</x:v>
      </x:c>
      <x:c r="F338" s="129" t="n">
        <x:v>0</x:v>
      </x:c>
      <x:c r="G338" s="129" t="n">
        <x:v>0</x:v>
      </x:c>
      <x:c r="H338" s="129" t="n">
        <x:v>0</x:v>
      </x:c>
      <x:c r="I338" s="129" t="n">
        <x:v>0</x:v>
      </x:c>
      <x:c r="J338" s="129" t="n">
        <x:v>0</x:v>
      </x:c>
      <x:c r="K338" s="129" t="n">
        <x:v>0</x:v>
      </x:c>
      <x:c r="L338" s="129" t="n">
        <x:v>0</x:v>
      </x:c>
      <x:c r="M338" s="129" t="n">
        <x:v>0</x:v>
      </x:c>
      <x:c r="N338" s="129" t="n">
        <x:v>0</x:v>
      </x:c>
      <x:c r="O338" s="129" t="n">
        <x:v>0</x:v>
      </x:c>
      <x:c r="P338" s="129" t="n">
        <x:v>0</x:v>
      </x:c>
      <x:c r="Q338" s="129" t="n">
        <x:v>0</x:v>
      </x:c>
      <x:c r="BG338" s="65" t="s"/>
      <x:c r="BI338" s="8" t="s"/>
      <x:c r="BJ338" s="67" t="s"/>
      <x:c r="BK338" s="67" t="s"/>
    </x:row>
    <x:row r="339" spans="1:63" hidden="1">
      <x:c r="A339" s="8" t="s"/>
      <x:c r="B339" s="8" t="s"/>
      <x:c r="C339" s="68" t="n">
        <x:v>6183000116</x:v>
      </x:c>
      <x:c r="D339" s="69" t="s"/>
      <x:c r="E339" s="62" t="s">
        <x:v>712</x:v>
      </x:c>
      <x:c r="F339" s="129" t="n">
        <x:v>0</x:v>
      </x:c>
      <x:c r="G339" s="129" t="n">
        <x:v>0</x:v>
      </x:c>
      <x:c r="H339" s="129" t="n">
        <x:v>0</x:v>
      </x:c>
      <x:c r="I339" s="129" t="n">
        <x:v>0</x:v>
      </x:c>
      <x:c r="J339" s="129" t="n">
        <x:v>0</x:v>
      </x:c>
      <x:c r="K339" s="129" t="n">
        <x:v>0</x:v>
      </x:c>
      <x:c r="L339" s="129" t="n">
        <x:v>0</x:v>
      </x:c>
      <x:c r="M339" s="129" t="n">
        <x:v>0</x:v>
      </x:c>
      <x:c r="N339" s="129" t="n">
        <x:v>0</x:v>
      </x:c>
      <x:c r="O339" s="129" t="n">
        <x:v>0</x:v>
      </x:c>
      <x:c r="P339" s="129" t="n">
        <x:v>0</x:v>
      </x:c>
      <x:c r="Q339" s="129" t="n">
        <x:v>0</x:v>
      </x:c>
      <x:c r="BG339" s="65" t="s"/>
      <x:c r="BI339" s="8" t="s"/>
      <x:c r="BJ339" s="67" t="s"/>
      <x:c r="BK339" s="67" t="s"/>
    </x:row>
    <x:row r="340" spans="1:63">
      <x:c r="A340" s="8" t="s"/>
      <x:c r="B340" s="8" t="s"/>
      <x:c r="C340" s="68" t="n">
        <x:v>6183000117</x:v>
      </x:c>
      <x:c r="D340" s="69" t="s"/>
      <x:c r="E340" s="62" t="s">
        <x:v>549</x:v>
      </x:c>
      <x:c r="F340" s="129" t="n">
        <x:v>-326189.47</x:v>
      </x:c>
      <x:c r="G340" s="129" t="n">
        <x:v>162264.82</x:v>
      </x:c>
      <x:c r="H340" s="129" t="n">
        <x:v>-1782554.01</x:v>
      </x:c>
      <x:c r="I340" s="129" t="n">
        <x:v>561533.97</x:v>
      </x:c>
      <x:c r="J340" s="129" t="n">
        <x:v>3645937.66</x:v>
      </x:c>
      <x:c r="K340" s="129" t="n">
        <x:v>-852567.56</x:v>
      </x:c>
      <x:c r="L340" s="129" t="n">
        <x:v>538670.82</x:v>
      </x:c>
      <x:c r="M340" s="129" t="n">
        <x:v>1633326.6</x:v>
      </x:c>
      <x:c r="N340" s="129" t="n">
        <x:v>1051465.75</x:v>
      </x:c>
      <x:c r="O340" s="129" t="n">
        <x:v>38824.0899999998</x:v>
      </x:c>
      <x:c r="P340" s="129" t="n">
        <x:v>491866.68</x:v>
      </x:c>
      <x:c r="Q340" s="129" t="n">
        <x:v>959864.13</x:v>
      </x:c>
      <x:c r="BG340" s="65" t="s"/>
      <x:c r="BI340" s="8" t="s"/>
      <x:c r="BJ340" s="67" t="s"/>
      <x:c r="BK340" s="67" t="s"/>
    </x:row>
    <x:row r="341" spans="1:63" hidden="1">
      <x:c r="A341" s="8" t="s"/>
      <x:c r="B341" s="8" t="s"/>
      <x:c r="C341" s="68" t="n">
        <x:v>6183000151</x:v>
      </x:c>
      <x:c r="D341" s="69" t="s"/>
      <x:c r="E341" s="62" t="s">
        <x:v>550</x:v>
      </x:c>
      <x:c r="F341" s="129" t="n">
        <x:v>0</x:v>
      </x:c>
      <x:c r="G341" s="129" t="n">
        <x:v>0</x:v>
      </x:c>
      <x:c r="H341" s="129" t="n">
        <x:v>0</x:v>
      </x:c>
      <x:c r="I341" s="129" t="n">
        <x:v>0</x:v>
      </x:c>
      <x:c r="J341" s="129" t="n">
        <x:v>0</x:v>
      </x:c>
      <x:c r="K341" s="129" t="n">
        <x:v>0</x:v>
      </x:c>
      <x:c r="L341" s="129" t="n">
        <x:v>0</x:v>
      </x:c>
      <x:c r="M341" s="129" t="n">
        <x:v>0</x:v>
      </x:c>
      <x:c r="N341" s="129" t="n">
        <x:v>0</x:v>
      </x:c>
      <x:c r="O341" s="129" t="n">
        <x:v>0</x:v>
      </x:c>
      <x:c r="P341" s="129" t="n">
        <x:v>0</x:v>
      </x:c>
      <x:c r="Q341" s="129" t="n">
        <x:v>0</x:v>
      </x:c>
      <x:c r="BG341" s="65" t="s"/>
      <x:c r="BI341" s="8" t="s"/>
      <x:c r="BJ341" s="67" t="s"/>
      <x:c r="BK341" s="67" t="s"/>
    </x:row>
    <x:row r="342" spans="1:63" hidden="1">
      <x:c r="A342" s="8" t="s"/>
      <x:c r="B342" s="8" t="s"/>
      <x:c r="C342" s="68" t="n">
        <x:v>6183000118</x:v>
      </x:c>
      <x:c r="D342" s="69" t="s"/>
      <x:c r="E342" s="62" t="s">
        <x:v>713</x:v>
      </x:c>
      <x:c r="F342" s="129" t="n">
        <x:v>0</x:v>
      </x:c>
      <x:c r="G342" s="129" t="n">
        <x:v>0</x:v>
      </x:c>
      <x:c r="H342" s="129" t="n">
        <x:v>0</x:v>
      </x:c>
      <x:c r="I342" s="129" t="n">
        <x:v>0</x:v>
      </x:c>
      <x:c r="J342" s="129" t="n">
        <x:v>0</x:v>
      </x:c>
      <x:c r="K342" s="129" t="n">
        <x:v>0</x:v>
      </x:c>
      <x:c r="L342" s="129" t="n">
        <x:v>0</x:v>
      </x:c>
      <x:c r="M342" s="129" t="n">
        <x:v>0</x:v>
      </x:c>
      <x:c r="N342" s="129" t="n">
        <x:v>0</x:v>
      </x:c>
      <x:c r="O342" s="129" t="n">
        <x:v>0</x:v>
      </x:c>
      <x:c r="P342" s="129" t="n">
        <x:v>0</x:v>
      </x:c>
      <x:c r="Q342" s="129" t="n">
        <x:v>0</x:v>
      </x:c>
      <x:c r="BG342" s="65" t="s"/>
      <x:c r="BI342" s="8" t="s"/>
      <x:c r="BJ342" s="67" t="s"/>
      <x:c r="BK342" s="67" t="s"/>
    </x:row>
    <x:row r="343" spans="1:63" hidden="1">
      <x:c r="A343" s="8" t="s"/>
      <x:c r="B343" s="8" t="s"/>
      <x:c r="C343" s="68" t="n">
        <x:v>6183000119</x:v>
      </x:c>
      <x:c r="D343" s="69" t="s"/>
      <x:c r="E343" s="62" t="s">
        <x:v>714</x:v>
      </x:c>
      <x:c r="F343" s="129" t="n">
        <x:v>0</x:v>
      </x:c>
      <x:c r="G343" s="129" t="n">
        <x:v>0</x:v>
      </x:c>
      <x:c r="H343" s="129" t="n">
        <x:v>0</x:v>
      </x:c>
      <x:c r="I343" s="129" t="n">
        <x:v>0</x:v>
      </x:c>
      <x:c r="J343" s="129" t="n">
        <x:v>0</x:v>
      </x:c>
      <x:c r="K343" s="129" t="n">
        <x:v>0</x:v>
      </x:c>
      <x:c r="L343" s="129" t="n">
        <x:v>0</x:v>
      </x:c>
      <x:c r="M343" s="129" t="n">
        <x:v>0</x:v>
      </x:c>
      <x:c r="N343" s="129" t="n">
        <x:v>0</x:v>
      </x:c>
      <x:c r="O343" s="129" t="n">
        <x:v>0</x:v>
      </x:c>
      <x:c r="P343" s="129" t="n">
        <x:v>0</x:v>
      </x:c>
      <x:c r="Q343" s="129" t="n">
        <x:v>0</x:v>
      </x:c>
      <x:c r="BG343" s="65" t="s"/>
      <x:c r="BI343" s="8" t="s"/>
      <x:c r="BJ343" s="67" t="s"/>
      <x:c r="BK343" s="67" t="s"/>
    </x:row>
    <x:row r="344" spans="1:63" hidden="1">
      <x:c r="A344" s="8" t="s"/>
      <x:c r="B344" s="8" t="s"/>
      <x:c r="C344" s="68" t="n">
        <x:v>6183000120</x:v>
      </x:c>
      <x:c r="D344" s="69" t="s"/>
      <x:c r="E344" s="62" t="s">
        <x:v>715</x:v>
      </x:c>
      <x:c r="F344" s="129" t="n">
        <x:v>0</x:v>
      </x:c>
      <x:c r="G344" s="129" t="n">
        <x:v>0</x:v>
      </x:c>
      <x:c r="H344" s="129" t="n">
        <x:v>0</x:v>
      </x:c>
      <x:c r="I344" s="129" t="n">
        <x:v>0</x:v>
      </x:c>
      <x:c r="J344" s="129" t="n">
        <x:v>0</x:v>
      </x:c>
      <x:c r="K344" s="129" t="n">
        <x:v>0</x:v>
      </x:c>
      <x:c r="L344" s="129" t="n">
        <x:v>0</x:v>
      </x:c>
      <x:c r="M344" s="129" t="n">
        <x:v>0</x:v>
      </x:c>
      <x:c r="N344" s="129" t="n">
        <x:v>0</x:v>
      </x:c>
      <x:c r="O344" s="129" t="n">
        <x:v>0</x:v>
      </x:c>
      <x:c r="P344" s="129" t="n">
        <x:v>0</x:v>
      </x:c>
      <x:c r="Q344" s="129" t="n">
        <x:v>0</x:v>
      </x:c>
      <x:c r="BG344" s="65" t="s"/>
      <x:c r="BI344" s="8" t="s"/>
      <x:c r="BJ344" s="67" t="s"/>
      <x:c r="BK344" s="67" t="s"/>
    </x:row>
    <x:row r="345" spans="1:63" hidden="1">
      <x:c r="A345" s="8" t="s"/>
      <x:c r="B345" s="8" t="s"/>
      <x:c r="C345" s="68" t="n">
        <x:v>6183000121</x:v>
      </x:c>
      <x:c r="D345" s="69" t="s"/>
      <x:c r="E345" s="62" t="s">
        <x:v>298</x:v>
      </x:c>
      <x:c r="F345" s="129" t="n">
        <x:v>0</x:v>
      </x:c>
      <x:c r="G345" s="129" t="n">
        <x:v>0</x:v>
      </x:c>
      <x:c r="H345" s="129" t="n">
        <x:v>0</x:v>
      </x:c>
      <x:c r="I345" s="129" t="n">
        <x:v>0</x:v>
      </x:c>
      <x:c r="J345" s="129" t="n">
        <x:v>0</x:v>
      </x:c>
      <x:c r="K345" s="129" t="n">
        <x:v>0</x:v>
      </x:c>
      <x:c r="L345" s="129" t="n">
        <x:v>0</x:v>
      </x:c>
      <x:c r="M345" s="129" t="n">
        <x:v>0</x:v>
      </x:c>
      <x:c r="N345" s="129" t="n">
        <x:v>0</x:v>
      </x:c>
      <x:c r="O345" s="129" t="n">
        <x:v>0</x:v>
      </x:c>
      <x:c r="P345" s="129" t="n">
        <x:v>0</x:v>
      </x:c>
      <x:c r="Q345" s="129" t="n">
        <x:v>0</x:v>
      </x:c>
      <x:c r="BG345" s="65" t="s"/>
      <x:c r="BI345" s="8" t="s"/>
      <x:c r="BJ345" s="67" t="s"/>
      <x:c r="BK345" s="67" t="s"/>
    </x:row>
    <x:row r="346" spans="1:63" hidden="1">
      <x:c r="A346" s="8" t="s"/>
      <x:c r="B346" s="8" t="s"/>
      <x:c r="C346" s="68" t="n">
        <x:v>6183000122</x:v>
      </x:c>
      <x:c r="D346" s="69" t="s"/>
      <x:c r="E346" s="62" t="s">
        <x:v>524</x:v>
      </x:c>
      <x:c r="F346" s="129" t="n">
        <x:v>0</x:v>
      </x:c>
      <x:c r="G346" s="129" t="n">
        <x:v>0</x:v>
      </x:c>
      <x:c r="H346" s="129" t="n">
        <x:v>0</x:v>
      </x:c>
      <x:c r="I346" s="129" t="n">
        <x:v>0</x:v>
      </x:c>
      <x:c r="J346" s="129" t="n">
        <x:v>0</x:v>
      </x:c>
      <x:c r="K346" s="129" t="n">
        <x:v>0</x:v>
      </x:c>
      <x:c r="L346" s="129" t="n">
        <x:v>0</x:v>
      </x:c>
      <x:c r="M346" s="129" t="n">
        <x:v>0</x:v>
      </x:c>
      <x:c r="N346" s="129" t="n">
        <x:v>0</x:v>
      </x:c>
      <x:c r="O346" s="129" t="n">
        <x:v>0</x:v>
      </x:c>
      <x:c r="P346" s="129" t="n">
        <x:v>0</x:v>
      </x:c>
      <x:c r="Q346" s="129" t="n">
        <x:v>0</x:v>
      </x:c>
      <x:c r="BG346" s="65" t="s"/>
      <x:c r="BI346" s="8" t="s"/>
      <x:c r="BJ346" s="67" t="s"/>
      <x:c r="BK346" s="67" t="s"/>
    </x:row>
    <x:row r="347" spans="1:63" hidden="1">
      <x:c r="A347" s="8" t="s"/>
      <x:c r="B347" s="8" t="s"/>
      <x:c r="C347" s="68" t="n">
        <x:v>6183000123</x:v>
      </x:c>
      <x:c r="D347" s="69" t="s"/>
      <x:c r="E347" s="62" t="s">
        <x:v>716</x:v>
      </x:c>
      <x:c r="F347" s="129" t="n">
        <x:v>0</x:v>
      </x:c>
      <x:c r="G347" s="129" t="n">
        <x:v>0</x:v>
      </x:c>
      <x:c r="H347" s="129" t="n">
        <x:v>0</x:v>
      </x:c>
      <x:c r="I347" s="129" t="n">
        <x:v>0</x:v>
      </x:c>
      <x:c r="J347" s="129" t="n">
        <x:v>0</x:v>
      </x:c>
      <x:c r="K347" s="129" t="n">
        <x:v>0</x:v>
      </x:c>
      <x:c r="L347" s="129" t="n">
        <x:v>0</x:v>
      </x:c>
      <x:c r="M347" s="129" t="n">
        <x:v>0</x:v>
      </x:c>
      <x:c r="N347" s="129" t="n">
        <x:v>0</x:v>
      </x:c>
      <x:c r="O347" s="129" t="n">
        <x:v>0</x:v>
      </x:c>
      <x:c r="P347" s="129" t="n">
        <x:v>0</x:v>
      </x:c>
      <x:c r="Q347" s="129" t="n">
        <x:v>0</x:v>
      </x:c>
      <x:c r="BG347" s="65" t="s"/>
      <x:c r="BI347" s="8" t="s"/>
      <x:c r="BJ347" s="67" t="s"/>
      <x:c r="BK347" s="67" t="s"/>
    </x:row>
    <x:row r="348" spans="1:63" hidden="1">
      <x:c r="A348" s="8" t="s"/>
      <x:c r="B348" s="8" t="s"/>
      <x:c r="C348" s="68" t="n">
        <x:v>6183000146</x:v>
      </x:c>
      <x:c r="D348" s="69" t="s"/>
      <x:c r="E348" s="62" t="s">
        <x:v>377</x:v>
      </x:c>
      <x:c r="F348" s="129" t="n">
        <x:v>0</x:v>
      </x:c>
      <x:c r="G348" s="129" t="n">
        <x:v>0</x:v>
      </x:c>
      <x:c r="H348" s="129" t="n">
        <x:v>0</x:v>
      </x:c>
      <x:c r="I348" s="129" t="n">
        <x:v>0</x:v>
      </x:c>
      <x:c r="J348" s="129" t="n">
        <x:v>0</x:v>
      </x:c>
      <x:c r="K348" s="129" t="n">
        <x:v>0</x:v>
      </x:c>
      <x:c r="L348" s="129" t="n">
        <x:v>0</x:v>
      </x:c>
      <x:c r="M348" s="129" t="n">
        <x:v>0</x:v>
      </x:c>
      <x:c r="N348" s="129" t="n">
        <x:v>0</x:v>
      </x:c>
      <x:c r="O348" s="129" t="n">
        <x:v>0</x:v>
      </x:c>
      <x:c r="P348" s="129" t="n">
        <x:v>0</x:v>
      </x:c>
      <x:c r="Q348" s="129" t="n">
        <x:v>0</x:v>
      </x:c>
      <x:c r="BG348" s="65" t="s"/>
      <x:c r="BI348" s="8" t="s"/>
      <x:c r="BJ348" s="67" t="s"/>
      <x:c r="BK348" s="67" t="s"/>
    </x:row>
    <x:row r="349" spans="1:63" hidden="1">
      <x:c r="A349" s="8" t="s"/>
      <x:c r="B349" s="8" t="s"/>
      <x:c r="C349" s="68" t="n">
        <x:v>6183000149</x:v>
      </x:c>
      <x:c r="D349" s="69" t="s"/>
      <x:c r="E349" s="62" t="s">
        <x:v>717</x:v>
      </x:c>
      <x:c r="F349" s="129" t="n">
        <x:v>0</x:v>
      </x:c>
      <x:c r="G349" s="129" t="n">
        <x:v>0</x:v>
      </x:c>
      <x:c r="H349" s="129" t="n">
        <x:v>0</x:v>
      </x:c>
      <x:c r="I349" s="129" t="n">
        <x:v>0</x:v>
      </x:c>
      <x:c r="J349" s="129" t="n">
        <x:v>0</x:v>
      </x:c>
      <x:c r="K349" s="129" t="n">
        <x:v>0</x:v>
      </x:c>
      <x:c r="L349" s="129" t="n">
        <x:v>0</x:v>
      </x:c>
      <x:c r="M349" s="129" t="n">
        <x:v>0</x:v>
      </x:c>
      <x:c r="N349" s="129" t="n">
        <x:v>0</x:v>
      </x:c>
      <x:c r="O349" s="129" t="n">
        <x:v>0</x:v>
      </x:c>
      <x:c r="P349" s="129" t="n">
        <x:v>0</x:v>
      </x:c>
      <x:c r="Q349" s="129" t="n">
        <x:v>0</x:v>
      </x:c>
      <x:c r="BG349" s="65" t="s"/>
      <x:c r="BI349" s="8" t="s"/>
      <x:c r="BJ349" s="67" t="s"/>
      <x:c r="BK349" s="67" t="s"/>
    </x:row>
    <x:row r="350" spans="1:63" hidden="1">
      <x:c r="A350" s="8" t="s"/>
      <x:c r="B350" s="8" t="s"/>
      <x:c r="C350" s="68" t="n">
        <x:v>6183000154</x:v>
      </x:c>
      <x:c r="D350" s="69" t="s"/>
      <x:c r="E350" s="62" t="s">
        <x:v>770</x:v>
      </x:c>
      <x:c r="F350" s="129" t="n">
        <x:v>0</x:v>
      </x:c>
      <x:c r="G350" s="129" t="n">
        <x:v>0</x:v>
      </x:c>
      <x:c r="H350" s="129" t="n">
        <x:v>0</x:v>
      </x:c>
      <x:c r="I350" s="129" t="n">
        <x:v>0</x:v>
      </x:c>
      <x:c r="J350" s="129" t="n">
        <x:v>0</x:v>
      </x:c>
      <x:c r="K350" s="129" t="n">
        <x:v>0</x:v>
      </x:c>
      <x:c r="L350" s="129" t="n">
        <x:v>0</x:v>
      </x:c>
      <x:c r="M350" s="129" t="n">
        <x:v>0</x:v>
      </x:c>
      <x:c r="N350" s="129" t="n">
        <x:v>0</x:v>
      </x:c>
      <x:c r="O350" s="129" t="n">
        <x:v>0</x:v>
      </x:c>
      <x:c r="P350" s="129" t="n">
        <x:v>0</x:v>
      </x:c>
      <x:c r="Q350" s="129" t="n">
        <x:v>0</x:v>
      </x:c>
      <x:c r="BG350" s="65" t="s"/>
      <x:c r="BI350" s="8" t="s"/>
      <x:c r="BJ350" s="67" t="s"/>
      <x:c r="BK350" s="67" t="s"/>
    </x:row>
    <x:row r="351" spans="1:63" hidden="1">
      <x:c r="A351" s="8" t="s"/>
      <x:c r="B351" s="8" t="s"/>
      <x:c r="C351" s="68" t="n">
        <x:v>6183000155</x:v>
      </x:c>
      <x:c r="D351" s="69" t="s"/>
      <x:c r="E351" s="62" t="s">
        <x:v>77</x:v>
      </x:c>
      <x:c r="F351" s="129" t="n">
        <x:v>0</x:v>
      </x:c>
      <x:c r="G351" s="129" t="n">
        <x:v>0</x:v>
      </x:c>
      <x:c r="H351" s="129" t="n">
        <x:v>0</x:v>
      </x:c>
      <x:c r="I351" s="129" t="n">
        <x:v>0</x:v>
      </x:c>
      <x:c r="J351" s="129" t="n">
        <x:v>0</x:v>
      </x:c>
      <x:c r="K351" s="129" t="n">
        <x:v>0</x:v>
      </x:c>
      <x:c r="L351" s="129" t="n">
        <x:v>0</x:v>
      </x:c>
      <x:c r="M351" s="129" t="n">
        <x:v>0</x:v>
      </x:c>
      <x:c r="N351" s="129" t="n">
        <x:v>0</x:v>
      </x:c>
      <x:c r="O351" s="129" t="n">
        <x:v>0</x:v>
      </x:c>
      <x:c r="P351" s="129" t="n">
        <x:v>0</x:v>
      </x:c>
      <x:c r="Q351" s="129" t="n">
        <x:v>0</x:v>
      </x:c>
      <x:c r="BG351" s="65" t="s"/>
      <x:c r="BI351" s="8" t="s"/>
      <x:c r="BJ351" s="67" t="s"/>
      <x:c r="BK351" s="67" t="s"/>
    </x:row>
    <x:row r="352" spans="1:63" hidden="1">
      <x:c r="A352" s="8" t="s"/>
      <x:c r="B352" s="8" t="s"/>
      <x:c r="C352" s="68" t="n">
        <x:v>6183000147</x:v>
      </x:c>
      <x:c r="D352" s="69" t="s"/>
      <x:c r="E352" s="62" t="s">
        <x:v>719</x:v>
      </x:c>
      <x:c r="F352" s="129" t="n">
        <x:v>0</x:v>
      </x:c>
      <x:c r="G352" s="129" t="n">
        <x:v>0</x:v>
      </x:c>
      <x:c r="H352" s="129" t="n">
        <x:v>0</x:v>
      </x:c>
      <x:c r="I352" s="129" t="n">
        <x:v>0</x:v>
      </x:c>
      <x:c r="J352" s="129" t="n">
        <x:v>0</x:v>
      </x:c>
      <x:c r="K352" s="129" t="n">
        <x:v>0</x:v>
      </x:c>
      <x:c r="L352" s="129" t="n">
        <x:v>0</x:v>
      </x:c>
      <x:c r="M352" s="129" t="n">
        <x:v>0</x:v>
      </x:c>
      <x:c r="N352" s="129" t="n">
        <x:v>0</x:v>
      </x:c>
      <x:c r="O352" s="129" t="n">
        <x:v>0</x:v>
      </x:c>
      <x:c r="P352" s="129" t="n">
        <x:v>0</x:v>
      </x:c>
      <x:c r="Q352" s="129" t="n">
        <x:v>0</x:v>
      </x:c>
      <x:c r="BG352" s="65" t="s"/>
      <x:c r="BI352" s="8" t="s"/>
      <x:c r="BJ352" s="67" t="s"/>
      <x:c r="BK352" s="67" t="s"/>
    </x:row>
    <x:row r="353" spans="1:63" hidden="1">
      <x:c r="A353" s="8" t="s"/>
      <x:c r="B353" s="8" t="s"/>
      <x:c r="C353" s="68" t="s">
        <x:v>720</x:v>
      </x:c>
      <x:c r="D353" s="69" t="s"/>
      <x:c r="E353" s="62" t="s">
        <x:v>721</x:v>
      </x:c>
      <x:c r="F353" s="129" t="n">
        <x:v>0</x:v>
      </x:c>
      <x:c r="G353" s="129" t="n">
        <x:v>0</x:v>
      </x:c>
      <x:c r="H353" s="129" t="n">
        <x:v>0</x:v>
      </x:c>
      <x:c r="I353" s="129" t="n">
        <x:v>0</x:v>
      </x:c>
      <x:c r="J353" s="129" t="n">
        <x:v>0</x:v>
      </x:c>
      <x:c r="K353" s="129" t="n">
        <x:v>0</x:v>
      </x:c>
      <x:c r="L353" s="129" t="n">
        <x:v>0</x:v>
      </x:c>
      <x:c r="M353" s="129" t="n">
        <x:v>0</x:v>
      </x:c>
      <x:c r="N353" s="129" t="n">
        <x:v>0</x:v>
      </x:c>
      <x:c r="O353" s="129" t="n">
        <x:v>0</x:v>
      </x:c>
      <x:c r="P353" s="129" t="n">
        <x:v>0</x:v>
      </x:c>
      <x:c r="Q353" s="129" t="n">
        <x:v>0</x:v>
      </x:c>
      <x:c r="BG353" s="65" t="s"/>
      <x:c r="BI353" s="8" t="s"/>
      <x:c r="BJ353" s="67" t="s"/>
      <x:c r="BK353" s="67" t="s"/>
    </x:row>
    <x:row r="354" spans="1:63" hidden="1">
      <x:c r="A354" s="8" t="s"/>
      <x:c r="B354" s="8" t="s"/>
      <x:c r="C354" s="68" t="s">
        <x:v>722</x:v>
      </x:c>
      <x:c r="D354" s="69" t="s"/>
      <x:c r="E354" s="62" t="s">
        <x:v>723</x:v>
      </x:c>
      <x:c r="F354" s="129" t="n">
        <x:v>0</x:v>
      </x:c>
      <x:c r="G354" s="129" t="n">
        <x:v>0</x:v>
      </x:c>
      <x:c r="H354" s="129" t="n">
        <x:v>0</x:v>
      </x:c>
      <x:c r="I354" s="129" t="n">
        <x:v>0</x:v>
      </x:c>
      <x:c r="J354" s="129" t="n">
        <x:v>0</x:v>
      </x:c>
      <x:c r="K354" s="129" t="n">
        <x:v>0</x:v>
      </x:c>
      <x:c r="L354" s="129" t="n">
        <x:v>0</x:v>
      </x:c>
      <x:c r="M354" s="129" t="n">
        <x:v>0</x:v>
      </x:c>
      <x:c r="N354" s="129" t="n">
        <x:v>0</x:v>
      </x:c>
      <x:c r="O354" s="129" t="n">
        <x:v>0</x:v>
      </x:c>
      <x:c r="P354" s="129" t="n">
        <x:v>0</x:v>
      </x:c>
      <x:c r="Q354" s="129" t="n">
        <x:v>0</x:v>
      </x:c>
      <x:c r="BG354" s="65" t="s"/>
      <x:c r="BI354" s="8" t="s"/>
      <x:c r="BJ354" s="67" t="s"/>
      <x:c r="BK354" s="67" t="s"/>
    </x:row>
    <x:row r="355" spans="1:63" hidden="1">
      <x:c r="A355" s="8" t="s"/>
      <x:c r="B355" s="8" t="s"/>
      <x:c r="C355" s="68" t="s">
        <x:v>724</x:v>
      </x:c>
      <x:c r="D355" s="69" t="s"/>
      <x:c r="E355" s="62" t="s">
        <x:v>723</x:v>
      </x:c>
      <x:c r="F355" s="129" t="n">
        <x:v>0</x:v>
      </x:c>
      <x:c r="G355" s="129" t="n">
        <x:v>0</x:v>
      </x:c>
      <x:c r="H355" s="129" t="n">
        <x:v>0</x:v>
      </x:c>
      <x:c r="I355" s="129" t="n">
        <x:v>0</x:v>
      </x:c>
      <x:c r="J355" s="129" t="n">
        <x:v>0</x:v>
      </x:c>
      <x:c r="K355" s="129" t="n">
        <x:v>0</x:v>
      </x:c>
      <x:c r="L355" s="129" t="n">
        <x:v>0</x:v>
      </x:c>
      <x:c r="M355" s="129" t="n">
        <x:v>0</x:v>
      </x:c>
      <x:c r="N355" s="129" t="n">
        <x:v>0</x:v>
      </x:c>
      <x:c r="O355" s="129" t="n">
        <x:v>0</x:v>
      </x:c>
      <x:c r="P355" s="129" t="n">
        <x:v>0</x:v>
      </x:c>
      <x:c r="Q355" s="129" t="n">
        <x:v>0</x:v>
      </x:c>
      <x:c r="BG355" s="65" t="s"/>
      <x:c r="BI355" s="8" t="s"/>
      <x:c r="BJ355" s="67" t="s"/>
      <x:c r="BK355" s="67" t="s"/>
    </x:row>
    <x:row r="356" spans="1:63" hidden="1">
      <x:c r="A356" s="8" t="s"/>
      <x:c r="B356" s="8" t="s"/>
      <x:c r="C356" s="68" t="s">
        <x:v>725</x:v>
      </x:c>
      <x:c r="D356" s="69" t="s"/>
      <x:c r="E356" s="62" t="s">
        <x:v>723</x:v>
      </x:c>
      <x:c r="F356" s="129" t="n">
        <x:v>0</x:v>
      </x:c>
      <x:c r="G356" s="129" t="n">
        <x:v>0</x:v>
      </x:c>
      <x:c r="H356" s="129" t="n">
        <x:v>0</x:v>
      </x:c>
      <x:c r="I356" s="129" t="n">
        <x:v>0</x:v>
      </x:c>
      <x:c r="J356" s="129" t="n">
        <x:v>0</x:v>
      </x:c>
      <x:c r="K356" s="129" t="n">
        <x:v>0</x:v>
      </x:c>
      <x:c r="L356" s="129" t="n">
        <x:v>0</x:v>
      </x:c>
      <x:c r="M356" s="129" t="n">
        <x:v>0</x:v>
      </x:c>
      <x:c r="N356" s="129" t="n">
        <x:v>0</x:v>
      </x:c>
      <x:c r="O356" s="129" t="n">
        <x:v>0</x:v>
      </x:c>
      <x:c r="P356" s="129" t="n">
        <x:v>0</x:v>
      </x:c>
      <x:c r="Q356" s="129" t="n">
        <x:v>0</x:v>
      </x:c>
      <x:c r="BG356" s="65" t="s"/>
      <x:c r="BI356" s="8" t="s"/>
      <x:c r="BJ356" s="67" t="s"/>
      <x:c r="BK356" s="67" t="s"/>
    </x:row>
    <x:row r="357" spans="1:63" hidden="1">
      <x:c r="A357" s="8" t="s"/>
      <x:c r="B357" s="8" t="s"/>
      <x:c r="C357" s="68" t="s">
        <x:v>726</x:v>
      </x:c>
      <x:c r="D357" s="69" t="s"/>
      <x:c r="E357" s="62" t="s">
        <x:v>723</x:v>
      </x:c>
      <x:c r="F357" s="129" t="n">
        <x:v>0</x:v>
      </x:c>
      <x:c r="G357" s="129" t="n">
        <x:v>0</x:v>
      </x:c>
      <x:c r="H357" s="129" t="n">
        <x:v>0</x:v>
      </x:c>
      <x:c r="I357" s="129" t="n">
        <x:v>0</x:v>
      </x:c>
      <x:c r="J357" s="129" t="n">
        <x:v>0</x:v>
      </x:c>
      <x:c r="K357" s="129" t="n">
        <x:v>0</x:v>
      </x:c>
      <x:c r="L357" s="129" t="n">
        <x:v>0</x:v>
      </x:c>
      <x:c r="M357" s="129" t="n">
        <x:v>0</x:v>
      </x:c>
      <x:c r="N357" s="129" t="n">
        <x:v>0</x:v>
      </x:c>
      <x:c r="O357" s="129" t="n">
        <x:v>0</x:v>
      </x:c>
      <x:c r="P357" s="129" t="n">
        <x:v>0</x:v>
      </x:c>
      <x:c r="Q357" s="129" t="n">
        <x:v>0</x:v>
      </x:c>
      <x:c r="BG357" s="65" t="s"/>
      <x:c r="BI357" s="8" t="s"/>
      <x:c r="BJ357" s="67" t="s"/>
      <x:c r="BK357" s="67" t="s"/>
    </x:row>
    <x:row r="358" spans="1:63">
      <x:c r="A358" s="8" t="s">
        <x:v>513</x:v>
      </x:c>
      <x:c r="B358" s="8" t="s"/>
      <x:c r="C358" s="61" t="n">
        <x:v>1</x:v>
      </x:c>
      <x:c r="D358" s="69" t="s">
        <x:v>211</x:v>
      </x:c>
      <x:c r="E358" s="8" t="s"/>
      <x:c r="F358" s="137">
        <x:f>SUM(F308:F357)</x:f>
      </x:c>
      <x:c r="G358" s="137">
        <x:f>SUM(G308:G357)</x:f>
      </x:c>
      <x:c r="H358" s="137">
        <x:f>SUM(H308:H357)</x:f>
      </x:c>
      <x:c r="I358" s="137">
        <x:f>SUM(I308:I357)</x:f>
      </x:c>
      <x:c r="J358" s="137">
        <x:f>SUM(J308:J357)</x:f>
      </x:c>
      <x:c r="K358" s="137">
        <x:f>SUM(K308:K357)</x:f>
      </x:c>
      <x:c r="L358" s="137">
        <x:f>SUM(L308:L357)</x:f>
      </x:c>
      <x:c r="M358" s="137">
        <x:f>SUM(M308:M357)</x:f>
      </x:c>
      <x:c r="N358" s="137">
        <x:f>SUM(N308:N357)</x:f>
      </x:c>
      <x:c r="O358" s="137">
        <x:f>SUM(O308:O357)</x:f>
      </x:c>
      <x:c r="P358" s="137">
        <x:f>SUM(P308:P357)</x:f>
      </x:c>
      <x:c r="Q358" s="137">
        <x:f>SUM(Q308:Q357)</x:f>
      </x:c>
      <x:c r="BG358" s="65" t="s"/>
      <x:c r="BI358" s="8" t="s"/>
      <x:c r="BJ358" s="67" t="s"/>
      <x:c r="BK358" s="67" t="s"/>
    </x:row>
    <x:row r="359" spans="1:63" hidden="1">
      <x:c r="A359" s="131" t="s">
        <x:v>410</x:v>
      </x:c>
      <x:c r="B359" s="131" t="s"/>
      <x:c r="C359" s="61" t="n">
        <x:v>1</x:v>
      </x:c>
      <x:c r="D359" s="69" t="s">
        <x:v>211</x:v>
      </x:c>
      <x:c r="E359" s="136" t="s">
        <x:v>727</x:v>
      </x:c>
      <x:c r="F359" s="129" t="s"/>
      <x:c r="G359" s="129" t="s"/>
      <x:c r="H359" s="129" t="s"/>
      <x:c r="I359" s="129" t="s"/>
      <x:c r="J359" s="129" t="s"/>
      <x:c r="K359" s="129" t="s"/>
      <x:c r="L359" s="129" t="s"/>
      <x:c r="M359" s="129" t="s"/>
      <x:c r="N359" s="129" t="s"/>
      <x:c r="O359" s="129" t="s"/>
      <x:c r="P359" s="129" t="s"/>
      <x:c r="Q359" s="129" t="s"/>
      <x:c r="BG359" s="65" t="s"/>
      <x:c r="BI359" s="8" t="s"/>
      <x:c r="BJ359" s="67" t="s"/>
      <x:c r="BK359" s="67" t="s"/>
    </x:row>
    <x:row r="360" spans="1:63" hidden="1">
      <x:c r="A360" s="8" t="s"/>
      <x:c r="B360" s="8" t="s"/>
      <x:c r="C360" s="68" t="n">
        <x:v>6115050101</x:v>
      </x:c>
      <x:c r="D360" s="69" t="s"/>
      <x:c r="E360" s="62" t="s">
        <x:v>312</x:v>
      </x:c>
      <x:c r="F360" s="129" t="n">
        <x:v>0</x:v>
      </x:c>
      <x:c r="G360" s="129" t="n">
        <x:v>0</x:v>
      </x:c>
      <x:c r="H360" s="129" t="n">
        <x:v>0</x:v>
      </x:c>
      <x:c r="I360" s="129" t="n">
        <x:v>0</x:v>
      </x:c>
      <x:c r="J360" s="129" t="n">
        <x:v>0</x:v>
      </x:c>
      <x:c r="K360" s="129" t="n">
        <x:v>0</x:v>
      </x:c>
      <x:c r="L360" s="129" t="n">
        <x:v>0</x:v>
      </x:c>
      <x:c r="M360" s="129" t="n">
        <x:v>0</x:v>
      </x:c>
      <x:c r="N360" s="129" t="n">
        <x:v>0</x:v>
      </x:c>
      <x:c r="O360" s="129" t="n">
        <x:v>0</x:v>
      </x:c>
      <x:c r="P360" s="129" t="n">
        <x:v>0</x:v>
      </x:c>
      <x:c r="Q360" s="129" t="n">
        <x:v>0</x:v>
      </x:c>
      <x:c r="BG360" s="65" t="s"/>
      <x:c r="BI360" s="8" t="s"/>
      <x:c r="BJ360" s="67" t="s"/>
      <x:c r="BK360" s="67" t="s"/>
    </x:row>
    <x:row r="361" spans="1:63" hidden="1">
      <x:c r="A361" s="8" t="s"/>
      <x:c r="B361" s="8" t="s"/>
      <x:c r="C361" s="68" t="n">
        <x:v>6184000101</x:v>
      </x:c>
      <x:c r="D361" s="69" t="s"/>
      <x:c r="E361" s="62" t="s">
        <x:v>728</x:v>
      </x:c>
      <x:c r="F361" s="129" t="n">
        <x:v>0</x:v>
      </x:c>
      <x:c r="G361" s="129" t="n">
        <x:v>0</x:v>
      </x:c>
      <x:c r="H361" s="129" t="n">
        <x:v>0</x:v>
      </x:c>
      <x:c r="I361" s="129" t="n">
        <x:v>0</x:v>
      </x:c>
      <x:c r="J361" s="129" t="n">
        <x:v>0</x:v>
      </x:c>
      <x:c r="K361" s="129" t="n">
        <x:v>0</x:v>
      </x:c>
      <x:c r="L361" s="129" t="n">
        <x:v>0</x:v>
      </x:c>
      <x:c r="M361" s="129" t="n">
        <x:v>0</x:v>
      </x:c>
      <x:c r="N361" s="129" t="n">
        <x:v>0</x:v>
      </x:c>
      <x:c r="O361" s="129" t="n">
        <x:v>0</x:v>
      </x:c>
      <x:c r="P361" s="129" t="n">
        <x:v>0</x:v>
      </x:c>
      <x:c r="Q361" s="129" t="n">
        <x:v>0</x:v>
      </x:c>
      <x:c r="BG361" s="65" t="s"/>
      <x:c r="BI361" s="8" t="s"/>
      <x:c r="BJ361" s="67" t="s"/>
      <x:c r="BK361" s="67" t="s"/>
    </x:row>
    <x:row r="362" spans="1:63" hidden="1">
      <x:c r="A362" s="8" t="s"/>
      <x:c r="B362" s="8" t="s"/>
      <x:c r="C362" s="68" t="n">
        <x:v>6184000102</x:v>
      </x:c>
      <x:c r="D362" s="69" t="s"/>
      <x:c r="E362" s="62" t="s">
        <x:v>438</x:v>
      </x:c>
      <x:c r="F362" s="129" t="n">
        <x:v>0</x:v>
      </x:c>
      <x:c r="G362" s="129" t="n">
        <x:v>0</x:v>
      </x:c>
      <x:c r="H362" s="129" t="n">
        <x:v>0</x:v>
      </x:c>
      <x:c r="I362" s="129" t="n">
        <x:v>0</x:v>
      </x:c>
      <x:c r="J362" s="129" t="n">
        <x:v>0</x:v>
      </x:c>
      <x:c r="K362" s="129" t="n">
        <x:v>0</x:v>
      </x:c>
      <x:c r="L362" s="129" t="n">
        <x:v>0</x:v>
      </x:c>
      <x:c r="M362" s="129" t="n">
        <x:v>0</x:v>
      </x:c>
      <x:c r="N362" s="129" t="n">
        <x:v>0</x:v>
      </x:c>
      <x:c r="O362" s="129" t="n">
        <x:v>0</x:v>
      </x:c>
      <x:c r="P362" s="129" t="n">
        <x:v>0</x:v>
      </x:c>
      <x:c r="Q362" s="129" t="n">
        <x:v>0</x:v>
      </x:c>
      <x:c r="BG362" s="65" t="s"/>
      <x:c r="BI362" s="8" t="s"/>
      <x:c r="BJ362" s="67" t="s"/>
      <x:c r="BK362" s="67" t="s"/>
    </x:row>
    <x:row r="363" spans="1:63" hidden="1">
      <x:c r="A363" s="8" t="s"/>
      <x:c r="B363" s="8" t="s"/>
      <x:c r="C363" s="68" t="n">
        <x:v>6181000004</x:v>
      </x:c>
      <x:c r="D363" s="69" t="s"/>
      <x:c r="E363" s="62" t="s">
        <x:v>729</x:v>
      </x:c>
      <x:c r="F363" s="129" t="n">
        <x:v>0</x:v>
      </x:c>
      <x:c r="G363" s="129" t="n">
        <x:v>0</x:v>
      </x:c>
      <x:c r="H363" s="129" t="n">
        <x:v>0</x:v>
      </x:c>
      <x:c r="I363" s="129" t="n">
        <x:v>0</x:v>
      </x:c>
      <x:c r="J363" s="129" t="n">
        <x:v>0</x:v>
      </x:c>
      <x:c r="K363" s="129" t="n">
        <x:v>0</x:v>
      </x:c>
      <x:c r="L363" s="129" t="n">
        <x:v>0</x:v>
      </x:c>
      <x:c r="M363" s="129" t="n">
        <x:v>0</x:v>
      </x:c>
      <x:c r="N363" s="129" t="n">
        <x:v>0</x:v>
      </x:c>
      <x:c r="O363" s="129" t="n">
        <x:v>0</x:v>
      </x:c>
      <x:c r="P363" s="129" t="n">
        <x:v>0</x:v>
      </x:c>
      <x:c r="Q363" s="129" t="n">
        <x:v>0</x:v>
      </x:c>
      <x:c r="BG363" s="65" t="s"/>
      <x:c r="BI363" s="8" t="s"/>
      <x:c r="BJ363" s="67" t="s"/>
      <x:c r="BK363" s="67" t="s"/>
    </x:row>
    <x:row r="364" spans="1:63" hidden="1">
      <x:c r="A364" s="8" t="s"/>
      <x:c r="B364" s="8" t="s"/>
      <x:c r="C364" s="68" t="n">
        <x:v>6184000103</x:v>
      </x:c>
      <x:c r="D364" s="69" t="s"/>
      <x:c r="E364" s="62" t="s">
        <x:v>730</x:v>
      </x:c>
      <x:c r="F364" s="129" t="n">
        <x:v>0</x:v>
      </x:c>
      <x:c r="G364" s="129" t="n">
        <x:v>0</x:v>
      </x:c>
      <x:c r="H364" s="129" t="n">
        <x:v>0</x:v>
      </x:c>
      <x:c r="I364" s="129" t="n">
        <x:v>0</x:v>
      </x:c>
      <x:c r="J364" s="129" t="n">
        <x:v>0</x:v>
      </x:c>
      <x:c r="K364" s="129" t="n">
        <x:v>0</x:v>
      </x:c>
      <x:c r="L364" s="129" t="n">
        <x:v>0</x:v>
      </x:c>
      <x:c r="M364" s="129" t="n">
        <x:v>0</x:v>
      </x:c>
      <x:c r="N364" s="129" t="n">
        <x:v>0</x:v>
      </x:c>
      <x:c r="O364" s="129" t="n">
        <x:v>0</x:v>
      </x:c>
      <x:c r="P364" s="129" t="n">
        <x:v>0</x:v>
      </x:c>
      <x:c r="Q364" s="129" t="n">
        <x:v>0</x:v>
      </x:c>
      <x:c r="BG364" s="65" t="s"/>
      <x:c r="BI364" s="8" t="s"/>
      <x:c r="BJ364" s="67" t="s"/>
      <x:c r="BK364" s="67" t="s"/>
    </x:row>
    <x:row r="365" spans="1:63" hidden="1">
      <x:c r="A365" s="8" t="s"/>
      <x:c r="B365" s="8" t="s"/>
      <x:c r="C365" s="68" t="n">
        <x:v>6184000104</x:v>
      </x:c>
      <x:c r="D365" s="69" t="s"/>
      <x:c r="E365" s="62" t="s">
        <x:v>714</x:v>
      </x:c>
      <x:c r="F365" s="129" t="n">
        <x:v>0</x:v>
      </x:c>
      <x:c r="G365" s="129" t="n">
        <x:v>0</x:v>
      </x:c>
      <x:c r="H365" s="129" t="n">
        <x:v>0</x:v>
      </x:c>
      <x:c r="I365" s="129" t="n">
        <x:v>0</x:v>
      </x:c>
      <x:c r="J365" s="129" t="n">
        <x:v>0</x:v>
      </x:c>
      <x:c r="K365" s="129" t="n">
        <x:v>0</x:v>
      </x:c>
      <x:c r="L365" s="129" t="n">
        <x:v>0</x:v>
      </x:c>
      <x:c r="M365" s="129" t="n">
        <x:v>0</x:v>
      </x:c>
      <x:c r="N365" s="129" t="n">
        <x:v>0</x:v>
      </x:c>
      <x:c r="O365" s="129" t="n">
        <x:v>0</x:v>
      </x:c>
      <x:c r="P365" s="129" t="n">
        <x:v>0</x:v>
      </x:c>
      <x:c r="Q365" s="129" t="n">
        <x:v>0</x:v>
      </x:c>
      <x:c r="BG365" s="65" t="s"/>
      <x:c r="BI365" s="8" t="s"/>
      <x:c r="BJ365" s="67" t="s"/>
      <x:c r="BK365" s="67" t="s"/>
    </x:row>
    <x:row r="366" spans="1:63" hidden="1">
      <x:c r="A366" s="8" t="s"/>
      <x:c r="B366" s="8" t="s"/>
      <x:c r="C366" s="68" t="n">
        <x:v>6184000105</x:v>
      </x:c>
      <x:c r="D366" s="69" t="s"/>
      <x:c r="E366" s="62" t="s">
        <x:v>731</x:v>
      </x:c>
      <x:c r="F366" s="129" t="n">
        <x:v>0</x:v>
      </x:c>
      <x:c r="G366" s="129" t="n">
        <x:v>0</x:v>
      </x:c>
      <x:c r="H366" s="129" t="n">
        <x:v>0</x:v>
      </x:c>
      <x:c r="I366" s="129" t="n">
        <x:v>0</x:v>
      </x:c>
      <x:c r="J366" s="129" t="n">
        <x:v>0</x:v>
      </x:c>
      <x:c r="K366" s="129" t="n">
        <x:v>0</x:v>
      </x:c>
      <x:c r="L366" s="129" t="n">
        <x:v>0</x:v>
      </x:c>
      <x:c r="M366" s="129" t="n">
        <x:v>0</x:v>
      </x:c>
      <x:c r="N366" s="129" t="n">
        <x:v>0</x:v>
      </x:c>
      <x:c r="O366" s="129" t="n">
        <x:v>0</x:v>
      </x:c>
      <x:c r="P366" s="129" t="n">
        <x:v>0</x:v>
      </x:c>
      <x:c r="Q366" s="129" t="n">
        <x:v>0</x:v>
      </x:c>
      <x:c r="BG366" s="65" t="s"/>
      <x:c r="BI366" s="8" t="s"/>
      <x:c r="BJ366" s="67" t="s"/>
      <x:c r="BK366" s="67" t="s"/>
    </x:row>
    <x:row r="367" spans="1:63" hidden="1">
      <x:c r="A367" s="8" t="s"/>
      <x:c r="B367" s="8" t="s"/>
      <x:c r="C367" s="68" t="n">
        <x:v>6184000106</x:v>
      </x:c>
      <x:c r="D367" s="69" t="s"/>
      <x:c r="E367" s="62" t="s">
        <x:v>732</x:v>
      </x:c>
      <x:c r="F367" s="129" t="n">
        <x:v>0</x:v>
      </x:c>
      <x:c r="G367" s="129" t="n">
        <x:v>0</x:v>
      </x:c>
      <x:c r="H367" s="129" t="n">
        <x:v>0</x:v>
      </x:c>
      <x:c r="I367" s="129" t="n">
        <x:v>0</x:v>
      </x:c>
      <x:c r="J367" s="129" t="n">
        <x:v>0</x:v>
      </x:c>
      <x:c r="K367" s="129" t="n">
        <x:v>0</x:v>
      </x:c>
      <x:c r="L367" s="129" t="n">
        <x:v>0</x:v>
      </x:c>
      <x:c r="M367" s="129" t="n">
        <x:v>0</x:v>
      </x:c>
      <x:c r="N367" s="129" t="n">
        <x:v>0</x:v>
      </x:c>
      <x:c r="O367" s="129" t="n">
        <x:v>0</x:v>
      </x:c>
      <x:c r="P367" s="129" t="n">
        <x:v>0</x:v>
      </x:c>
      <x:c r="Q367" s="129" t="n">
        <x:v>0</x:v>
      </x:c>
      <x:c r="BG367" s="65" t="s"/>
      <x:c r="BI367" s="8" t="s"/>
      <x:c r="BJ367" s="67" t="s"/>
      <x:c r="BK367" s="67" t="s"/>
    </x:row>
    <x:row r="368" spans="1:63" hidden="1">
      <x:c r="A368" s="8" t="s"/>
      <x:c r="B368" s="8" t="s"/>
      <x:c r="C368" s="68" t="s">
        <x:v>733</x:v>
      </x:c>
      <x:c r="D368" s="69" t="s"/>
      <x:c r="E368" s="62" t="s">
        <x:v>734</x:v>
      </x:c>
      <x:c r="F368" s="129" t="n">
        <x:v>0</x:v>
      </x:c>
      <x:c r="G368" s="129" t="n">
        <x:v>0</x:v>
      </x:c>
      <x:c r="H368" s="129" t="n">
        <x:v>0</x:v>
      </x:c>
      <x:c r="I368" s="129" t="n">
        <x:v>0</x:v>
      </x:c>
      <x:c r="J368" s="129" t="n">
        <x:v>0</x:v>
      </x:c>
      <x:c r="K368" s="129" t="n">
        <x:v>0</x:v>
      </x:c>
      <x:c r="L368" s="129" t="n">
        <x:v>0</x:v>
      </x:c>
      <x:c r="M368" s="129" t="n">
        <x:v>0</x:v>
      </x:c>
      <x:c r="N368" s="129" t="n">
        <x:v>0</x:v>
      </x:c>
      <x:c r="O368" s="129" t="n">
        <x:v>0</x:v>
      </x:c>
      <x:c r="P368" s="129" t="n">
        <x:v>0</x:v>
      </x:c>
      <x:c r="Q368" s="129" t="n">
        <x:v>0</x:v>
      </x:c>
      <x:c r="BG368" s="65" t="s"/>
      <x:c r="BI368" s="8" t="s"/>
      <x:c r="BJ368" s="67" t="s"/>
      <x:c r="BK368" s="67" t="s"/>
    </x:row>
    <x:row r="369" spans="1:63" hidden="1">
      <x:c r="A369" s="8" t="s"/>
      <x:c r="B369" s="8" t="s"/>
      <x:c r="C369" s="68" t="n">
        <x:v>6184000107</x:v>
      </x:c>
      <x:c r="D369" s="69" t="s"/>
      <x:c r="E369" s="62" t="s">
        <x:v>729</x:v>
      </x:c>
      <x:c r="F369" s="129" t="n">
        <x:v>0</x:v>
      </x:c>
      <x:c r="G369" s="129" t="n">
        <x:v>0</x:v>
      </x:c>
      <x:c r="H369" s="129" t="n">
        <x:v>0</x:v>
      </x:c>
      <x:c r="I369" s="129" t="n">
        <x:v>0</x:v>
      </x:c>
      <x:c r="J369" s="129" t="n">
        <x:v>0</x:v>
      </x:c>
      <x:c r="K369" s="129" t="n">
        <x:v>0</x:v>
      </x:c>
      <x:c r="L369" s="129" t="n">
        <x:v>0</x:v>
      </x:c>
      <x:c r="M369" s="129" t="n">
        <x:v>0</x:v>
      </x:c>
      <x:c r="N369" s="129" t="n">
        <x:v>0</x:v>
      </x:c>
      <x:c r="O369" s="129" t="n">
        <x:v>0</x:v>
      </x:c>
      <x:c r="P369" s="129" t="n">
        <x:v>0</x:v>
      </x:c>
      <x:c r="Q369" s="129" t="n">
        <x:v>0</x:v>
      </x:c>
      <x:c r="BG369" s="65" t="s"/>
      <x:c r="BI369" s="8" t="s"/>
      <x:c r="BJ369" s="67" t="s"/>
      <x:c r="BK369" s="67" t="s"/>
    </x:row>
    <x:row r="370" spans="1:63" hidden="1">
      <x:c r="A370" s="8" t="s"/>
      <x:c r="B370" s="8" t="s"/>
      <x:c r="C370" s="68" t="n">
        <x:v>6184000108</x:v>
      </x:c>
      <x:c r="D370" s="69" t="s"/>
      <x:c r="E370" s="62" t="s">
        <x:v>735</x:v>
      </x:c>
      <x:c r="F370" s="129" t="n">
        <x:v>0</x:v>
      </x:c>
      <x:c r="G370" s="129" t="n">
        <x:v>0</x:v>
      </x:c>
      <x:c r="H370" s="129" t="n">
        <x:v>0</x:v>
      </x:c>
      <x:c r="I370" s="129" t="n">
        <x:v>0</x:v>
      </x:c>
      <x:c r="J370" s="129" t="n">
        <x:v>0</x:v>
      </x:c>
      <x:c r="K370" s="129" t="n">
        <x:v>0</x:v>
      </x:c>
      <x:c r="L370" s="129" t="n">
        <x:v>0</x:v>
      </x:c>
      <x:c r="M370" s="129" t="n">
        <x:v>0</x:v>
      </x:c>
      <x:c r="N370" s="129" t="n">
        <x:v>0</x:v>
      </x:c>
      <x:c r="O370" s="129" t="n">
        <x:v>0</x:v>
      </x:c>
      <x:c r="P370" s="129" t="n">
        <x:v>0</x:v>
      </x:c>
      <x:c r="Q370" s="129" t="n">
        <x:v>0</x:v>
      </x:c>
      <x:c r="BG370" s="65" t="s"/>
      <x:c r="BI370" s="8" t="s"/>
      <x:c r="BJ370" s="67" t="s"/>
      <x:c r="BK370" s="67" t="s"/>
    </x:row>
    <x:row r="371" spans="1:63" hidden="1">
      <x:c r="A371" s="8" t="s"/>
      <x:c r="B371" s="8" t="s"/>
      <x:c r="C371" s="68" t="n">
        <x:v>6184000109</x:v>
      </x:c>
      <x:c r="D371" s="69" t="s"/>
      <x:c r="E371" s="62" t="s">
        <x:v>736</x:v>
      </x:c>
      <x:c r="F371" s="129" t="n">
        <x:v>0</x:v>
      </x:c>
      <x:c r="G371" s="129" t="n">
        <x:v>0</x:v>
      </x:c>
      <x:c r="H371" s="129" t="n">
        <x:v>0</x:v>
      </x:c>
      <x:c r="I371" s="129" t="n">
        <x:v>0</x:v>
      </x:c>
      <x:c r="J371" s="129" t="n">
        <x:v>0</x:v>
      </x:c>
      <x:c r="K371" s="129" t="n">
        <x:v>0</x:v>
      </x:c>
      <x:c r="L371" s="129" t="n">
        <x:v>0</x:v>
      </x:c>
      <x:c r="M371" s="129" t="n">
        <x:v>0</x:v>
      </x:c>
      <x:c r="N371" s="129" t="n">
        <x:v>0</x:v>
      </x:c>
      <x:c r="O371" s="129" t="n">
        <x:v>0</x:v>
      </x:c>
      <x:c r="P371" s="129" t="n">
        <x:v>0</x:v>
      </x:c>
      <x:c r="Q371" s="129" t="n">
        <x:v>0</x:v>
      </x:c>
      <x:c r="BG371" s="65" t="s"/>
      <x:c r="BI371" s="8" t="s"/>
      <x:c r="BJ371" s="67" t="s"/>
      <x:c r="BK371" s="67" t="s"/>
    </x:row>
    <x:row r="372" spans="1:63" hidden="1">
      <x:c r="A372" s="8" t="s"/>
      <x:c r="B372" s="8" t="s"/>
      <x:c r="C372" s="68" t="n">
        <x:v>6184000110</x:v>
      </x:c>
      <x:c r="D372" s="69" t="s"/>
      <x:c r="E372" s="62" t="s">
        <x:v>737</x:v>
      </x:c>
      <x:c r="F372" s="129" t="n">
        <x:v>0</x:v>
      </x:c>
      <x:c r="G372" s="129" t="n">
        <x:v>0</x:v>
      </x:c>
      <x:c r="H372" s="129" t="n">
        <x:v>0</x:v>
      </x:c>
      <x:c r="I372" s="129" t="n">
        <x:v>0</x:v>
      </x:c>
      <x:c r="J372" s="129" t="n">
        <x:v>0</x:v>
      </x:c>
      <x:c r="K372" s="129" t="n">
        <x:v>0</x:v>
      </x:c>
      <x:c r="L372" s="129" t="n">
        <x:v>0</x:v>
      </x:c>
      <x:c r="M372" s="129" t="n">
        <x:v>0</x:v>
      </x:c>
      <x:c r="N372" s="129" t="n">
        <x:v>0</x:v>
      </x:c>
      <x:c r="O372" s="129" t="n">
        <x:v>0</x:v>
      </x:c>
      <x:c r="P372" s="129" t="n">
        <x:v>0</x:v>
      </x:c>
      <x:c r="Q372" s="129" t="n">
        <x:v>0</x:v>
      </x:c>
      <x:c r="BG372" s="65" t="s"/>
      <x:c r="BI372" s="8" t="s"/>
      <x:c r="BJ372" s="67" t="s"/>
      <x:c r="BK372" s="67" t="s"/>
    </x:row>
    <x:row r="373" spans="1:63" hidden="1">
      <x:c r="A373" s="8" t="s"/>
      <x:c r="B373" s="8" t="s"/>
      <x:c r="C373" s="68" t="n">
        <x:v>6184000111</x:v>
      </x:c>
      <x:c r="D373" s="69" t="s"/>
      <x:c r="E373" s="62" t="s">
        <x:v>619</x:v>
      </x:c>
      <x:c r="F373" s="129" t="n">
        <x:v>0</x:v>
      </x:c>
      <x:c r="G373" s="129" t="n">
        <x:v>0</x:v>
      </x:c>
      <x:c r="H373" s="129" t="n">
        <x:v>0</x:v>
      </x:c>
      <x:c r="I373" s="129" t="n">
        <x:v>0</x:v>
      </x:c>
      <x:c r="J373" s="129" t="n">
        <x:v>0</x:v>
      </x:c>
      <x:c r="K373" s="129" t="n">
        <x:v>0</x:v>
      </x:c>
      <x:c r="L373" s="129" t="n">
        <x:v>0</x:v>
      </x:c>
      <x:c r="M373" s="129" t="n">
        <x:v>0</x:v>
      </x:c>
      <x:c r="N373" s="129" t="n">
        <x:v>0</x:v>
      </x:c>
      <x:c r="O373" s="129" t="n">
        <x:v>0</x:v>
      </x:c>
      <x:c r="P373" s="129" t="n">
        <x:v>0</x:v>
      </x:c>
      <x:c r="Q373" s="129" t="n">
        <x:v>0</x:v>
      </x:c>
      <x:c r="BG373" s="65" t="s"/>
      <x:c r="BI373" s="8" t="s"/>
      <x:c r="BJ373" s="67" t="s"/>
      <x:c r="BK373" s="67" t="s"/>
    </x:row>
    <x:row r="374" spans="1:63" hidden="1">
      <x:c r="A374" s="8" t="s"/>
      <x:c r="B374" s="8" t="s"/>
      <x:c r="C374" s="68" t="n">
        <x:v>6184000112</x:v>
      </x:c>
      <x:c r="D374" s="69" t="s"/>
      <x:c r="E374" s="62" t="s">
        <x:v>738</x:v>
      </x:c>
      <x:c r="F374" s="129" t="n">
        <x:v>0</x:v>
      </x:c>
      <x:c r="G374" s="129" t="n">
        <x:v>0</x:v>
      </x:c>
      <x:c r="H374" s="129" t="n">
        <x:v>0</x:v>
      </x:c>
      <x:c r="I374" s="129" t="n">
        <x:v>0</x:v>
      </x:c>
      <x:c r="J374" s="129" t="n">
        <x:v>0</x:v>
      </x:c>
      <x:c r="K374" s="129" t="n">
        <x:v>0</x:v>
      </x:c>
      <x:c r="L374" s="129" t="n">
        <x:v>0</x:v>
      </x:c>
      <x:c r="M374" s="129" t="n">
        <x:v>0</x:v>
      </x:c>
      <x:c r="N374" s="129" t="n">
        <x:v>0</x:v>
      </x:c>
      <x:c r="O374" s="129" t="n">
        <x:v>0</x:v>
      </x:c>
      <x:c r="P374" s="129" t="n">
        <x:v>0</x:v>
      </x:c>
      <x:c r="Q374" s="129" t="n">
        <x:v>0</x:v>
      </x:c>
      <x:c r="BG374" s="65" t="s"/>
      <x:c r="BI374" s="8" t="s"/>
      <x:c r="BJ374" s="67" t="s"/>
      <x:c r="BK374" s="67" t="s"/>
    </x:row>
    <x:row r="375" spans="1:63" hidden="1">
      <x:c r="A375" s="8" t="s"/>
      <x:c r="B375" s="8" t="s"/>
      <x:c r="C375" s="68" t="n">
        <x:v>6184000113</x:v>
      </x:c>
      <x:c r="D375" s="69" t="s"/>
      <x:c r="E375" s="62" t="s">
        <x:v>739</x:v>
      </x:c>
      <x:c r="F375" s="129" t="n">
        <x:v>0</x:v>
      </x:c>
      <x:c r="G375" s="129" t="n">
        <x:v>0</x:v>
      </x:c>
      <x:c r="H375" s="129" t="n">
        <x:v>0</x:v>
      </x:c>
      <x:c r="I375" s="129" t="n">
        <x:v>0</x:v>
      </x:c>
      <x:c r="J375" s="129" t="n">
        <x:v>0</x:v>
      </x:c>
      <x:c r="K375" s="129" t="n">
        <x:v>0</x:v>
      </x:c>
      <x:c r="L375" s="129" t="n">
        <x:v>0</x:v>
      </x:c>
      <x:c r="M375" s="129" t="n">
        <x:v>0</x:v>
      </x:c>
      <x:c r="N375" s="129" t="n">
        <x:v>0</x:v>
      </x:c>
      <x:c r="O375" s="129" t="n">
        <x:v>0</x:v>
      </x:c>
      <x:c r="P375" s="129" t="n">
        <x:v>0</x:v>
      </x:c>
      <x:c r="Q375" s="129" t="n">
        <x:v>0</x:v>
      </x:c>
      <x:c r="BG375" s="65" t="s"/>
      <x:c r="BI375" s="8" t="s"/>
      <x:c r="BJ375" s="67" t="s"/>
      <x:c r="BK375" s="67" t="s"/>
    </x:row>
    <x:row r="376" spans="1:63" hidden="1">
      <x:c r="A376" s="8" t="s"/>
      <x:c r="B376" s="8" t="s"/>
      <x:c r="C376" s="68" t="n">
        <x:v>6184000116</x:v>
      </x:c>
      <x:c r="D376" s="69" t="s"/>
      <x:c r="E376" s="62" t="s">
        <x:v>740</x:v>
      </x:c>
      <x:c r="F376" s="129" t="n">
        <x:v>0</x:v>
      </x:c>
      <x:c r="G376" s="129" t="n">
        <x:v>0</x:v>
      </x:c>
      <x:c r="H376" s="129" t="n">
        <x:v>0</x:v>
      </x:c>
      <x:c r="I376" s="129" t="n">
        <x:v>0</x:v>
      </x:c>
      <x:c r="J376" s="129" t="n">
        <x:v>0</x:v>
      </x:c>
      <x:c r="K376" s="129" t="n">
        <x:v>0</x:v>
      </x:c>
      <x:c r="L376" s="129" t="n">
        <x:v>0</x:v>
      </x:c>
      <x:c r="M376" s="129" t="n">
        <x:v>0</x:v>
      </x:c>
      <x:c r="N376" s="129" t="n">
        <x:v>0</x:v>
      </x:c>
      <x:c r="O376" s="129" t="n">
        <x:v>0</x:v>
      </x:c>
      <x:c r="P376" s="129" t="n">
        <x:v>0</x:v>
      </x:c>
      <x:c r="Q376" s="129" t="n">
        <x:v>0</x:v>
      </x:c>
      <x:c r="BG376" s="65" t="s"/>
      <x:c r="BI376" s="8" t="s"/>
      <x:c r="BJ376" s="67" t="s"/>
      <x:c r="BK376" s="67" t="s"/>
    </x:row>
    <x:row r="377" spans="1:63" hidden="1">
      <x:c r="A377" s="8" t="s"/>
      <x:c r="B377" s="8" t="s"/>
      <x:c r="C377" s="68" t="n">
        <x:v>6185000114</x:v>
      </x:c>
      <x:c r="D377" s="69" t="s"/>
      <x:c r="E377" s="62" t="s">
        <x:v>728</x:v>
      </x:c>
      <x:c r="F377" s="129" t="n">
        <x:v>0</x:v>
      </x:c>
      <x:c r="G377" s="129" t="n">
        <x:v>0</x:v>
      </x:c>
      <x:c r="H377" s="129" t="n">
        <x:v>0</x:v>
      </x:c>
      <x:c r="I377" s="129" t="n">
        <x:v>0</x:v>
      </x:c>
      <x:c r="J377" s="129" t="n">
        <x:v>0</x:v>
      </x:c>
      <x:c r="K377" s="129" t="n">
        <x:v>0</x:v>
      </x:c>
      <x:c r="L377" s="129" t="n">
        <x:v>0</x:v>
      </x:c>
      <x:c r="M377" s="129" t="n">
        <x:v>0</x:v>
      </x:c>
      <x:c r="N377" s="129" t="n">
        <x:v>0</x:v>
      </x:c>
      <x:c r="O377" s="129" t="n">
        <x:v>0</x:v>
      </x:c>
      <x:c r="P377" s="129" t="n">
        <x:v>0</x:v>
      </x:c>
      <x:c r="Q377" s="129" t="n">
        <x:v>0</x:v>
      </x:c>
      <x:c r="BG377" s="65" t="s"/>
      <x:c r="BI377" s="8" t="s"/>
      <x:c r="BJ377" s="67" t="s"/>
      <x:c r="BK377" s="67" t="s"/>
    </x:row>
    <x:row r="378" spans="1:63" hidden="1">
      <x:c r="A378" s="8" t="s"/>
      <x:c r="B378" s="8" t="s"/>
      <x:c r="C378" s="68" t="n">
        <x:v>6186000115</x:v>
      </x:c>
      <x:c r="D378" s="69" t="s"/>
      <x:c r="E378" s="62" t="s">
        <x:v>741</x:v>
      </x:c>
      <x:c r="F378" s="129" t="n">
        <x:v>0</x:v>
      </x:c>
      <x:c r="G378" s="129" t="n">
        <x:v>0</x:v>
      </x:c>
      <x:c r="H378" s="129" t="n">
        <x:v>0</x:v>
      </x:c>
      <x:c r="I378" s="129" t="n">
        <x:v>0</x:v>
      </x:c>
      <x:c r="J378" s="129" t="n">
        <x:v>0</x:v>
      </x:c>
      <x:c r="K378" s="129" t="n">
        <x:v>0</x:v>
      </x:c>
      <x:c r="L378" s="129" t="n">
        <x:v>0</x:v>
      </x:c>
      <x:c r="M378" s="129" t="n">
        <x:v>0</x:v>
      </x:c>
      <x:c r="N378" s="129" t="n">
        <x:v>0</x:v>
      </x:c>
      <x:c r="O378" s="129" t="n">
        <x:v>0</x:v>
      </x:c>
      <x:c r="P378" s="129" t="n">
        <x:v>0</x:v>
      </x:c>
      <x:c r="Q378" s="129" t="n">
        <x:v>0</x:v>
      </x:c>
      <x:c r="BG378" s="65" t="s"/>
      <x:c r="BI378" s="8" t="s"/>
      <x:c r="BJ378" s="67" t="s"/>
      <x:c r="BK378" s="67" t="s"/>
    </x:row>
    <x:row r="379" spans="1:63" hidden="1">
      <x:c r="A379" s="8" t="s"/>
      <x:c r="B379" s="8" t="s"/>
      <x:c r="C379" s="68" t="n">
        <x:v>6187000116</x:v>
      </x:c>
      <x:c r="D379" s="69" t="s"/>
      <x:c r="E379" s="62" t="s">
        <x:v>742</x:v>
      </x:c>
      <x:c r="F379" s="129" t="n">
        <x:v>0</x:v>
      </x:c>
      <x:c r="G379" s="129" t="n">
        <x:v>0</x:v>
      </x:c>
      <x:c r="H379" s="129" t="n">
        <x:v>0</x:v>
      </x:c>
      <x:c r="I379" s="129" t="n">
        <x:v>0</x:v>
      </x:c>
      <x:c r="J379" s="129" t="n">
        <x:v>0</x:v>
      </x:c>
      <x:c r="K379" s="129" t="n">
        <x:v>0</x:v>
      </x:c>
      <x:c r="L379" s="129" t="n">
        <x:v>0</x:v>
      </x:c>
      <x:c r="M379" s="129" t="n">
        <x:v>0</x:v>
      </x:c>
      <x:c r="N379" s="129" t="n">
        <x:v>0</x:v>
      </x:c>
      <x:c r="O379" s="129" t="n">
        <x:v>0</x:v>
      </x:c>
      <x:c r="P379" s="129" t="n">
        <x:v>0</x:v>
      </x:c>
      <x:c r="Q379" s="129" t="n">
        <x:v>0</x:v>
      </x:c>
      <x:c r="BG379" s="65" t="s"/>
      <x:c r="BI379" s="8" t="s"/>
      <x:c r="BJ379" s="67" t="s"/>
      <x:c r="BK379" s="67" t="s"/>
    </x:row>
    <x:row r="380" spans="1:63" hidden="1">
      <x:c r="A380" s="8" t="s"/>
      <x:c r="B380" s="8" t="s"/>
      <x:c r="C380" s="68" t="n">
        <x:v>6188000117</x:v>
      </x:c>
      <x:c r="D380" s="69" t="s"/>
      <x:c r="E380" s="62" t="s">
        <x:v>743</x:v>
      </x:c>
      <x:c r="F380" s="129" t="n">
        <x:v>0</x:v>
      </x:c>
      <x:c r="G380" s="129" t="n">
        <x:v>0</x:v>
      </x:c>
      <x:c r="H380" s="129" t="n">
        <x:v>0</x:v>
      </x:c>
      <x:c r="I380" s="129" t="n">
        <x:v>0</x:v>
      </x:c>
      <x:c r="J380" s="129" t="n">
        <x:v>0</x:v>
      </x:c>
      <x:c r="K380" s="129" t="n">
        <x:v>0</x:v>
      </x:c>
      <x:c r="L380" s="129" t="n">
        <x:v>0</x:v>
      </x:c>
      <x:c r="M380" s="129" t="n">
        <x:v>0</x:v>
      </x:c>
      <x:c r="N380" s="129" t="n">
        <x:v>0</x:v>
      </x:c>
      <x:c r="O380" s="129" t="n">
        <x:v>0</x:v>
      </x:c>
      <x:c r="P380" s="129" t="n">
        <x:v>0</x:v>
      </x:c>
      <x:c r="Q380" s="129" t="n">
        <x:v>0</x:v>
      </x:c>
      <x:c r="BG380" s="65" t="s"/>
      <x:c r="BI380" s="8" t="s"/>
      <x:c r="BJ380" s="67" t="s"/>
      <x:c r="BK380" s="67" t="s"/>
    </x:row>
    <x:row r="381" spans="1:63" hidden="1">
      <x:c r="A381" s="8" t="s"/>
      <x:c r="B381" s="8" t="s"/>
      <x:c r="C381" s="68" t="n">
        <x:v>6189000118</x:v>
      </x:c>
      <x:c r="D381" s="69" t="s"/>
      <x:c r="E381" s="62" t="s">
        <x:v>744</x:v>
      </x:c>
      <x:c r="F381" s="129" t="n">
        <x:v>0</x:v>
      </x:c>
      <x:c r="G381" s="129" t="n">
        <x:v>0</x:v>
      </x:c>
      <x:c r="H381" s="129" t="n">
        <x:v>0</x:v>
      </x:c>
      <x:c r="I381" s="129" t="n">
        <x:v>0</x:v>
      </x:c>
      <x:c r="J381" s="129" t="n">
        <x:v>0</x:v>
      </x:c>
      <x:c r="K381" s="129" t="n">
        <x:v>0</x:v>
      </x:c>
      <x:c r="L381" s="129" t="n">
        <x:v>0</x:v>
      </x:c>
      <x:c r="M381" s="129" t="n">
        <x:v>0</x:v>
      </x:c>
      <x:c r="N381" s="129" t="n">
        <x:v>0</x:v>
      </x:c>
      <x:c r="O381" s="129" t="n">
        <x:v>0</x:v>
      </x:c>
      <x:c r="P381" s="129" t="n">
        <x:v>0</x:v>
      </x:c>
      <x:c r="Q381" s="129" t="n">
        <x:v>0</x:v>
      </x:c>
      <x:c r="BG381" s="65" t="s"/>
      <x:c r="BI381" s="8" t="s"/>
      <x:c r="BJ381" s="67" t="s"/>
      <x:c r="BK381" s="67" t="s"/>
    </x:row>
    <x:row r="382" spans="1:63" hidden="1">
      <x:c r="A382" s="8" t="s"/>
      <x:c r="B382" s="8" t="s"/>
      <x:c r="C382" s="68" t="n">
        <x:v>6190000119</x:v>
      </x:c>
      <x:c r="D382" s="69" t="s"/>
      <x:c r="E382" s="62" t="s">
        <x:v>745</x:v>
      </x:c>
      <x:c r="F382" s="129" t="n">
        <x:v>0</x:v>
      </x:c>
      <x:c r="G382" s="129" t="n">
        <x:v>0</x:v>
      </x:c>
      <x:c r="H382" s="129" t="n">
        <x:v>0</x:v>
      </x:c>
      <x:c r="I382" s="129" t="n">
        <x:v>0</x:v>
      </x:c>
      <x:c r="J382" s="129" t="n">
        <x:v>0</x:v>
      </x:c>
      <x:c r="K382" s="129" t="n">
        <x:v>0</x:v>
      </x:c>
      <x:c r="L382" s="129" t="n">
        <x:v>0</x:v>
      </x:c>
      <x:c r="M382" s="129" t="n">
        <x:v>0</x:v>
      </x:c>
      <x:c r="N382" s="129" t="n">
        <x:v>0</x:v>
      </x:c>
      <x:c r="O382" s="129" t="n">
        <x:v>0</x:v>
      </x:c>
      <x:c r="P382" s="129" t="n">
        <x:v>0</x:v>
      </x:c>
      <x:c r="Q382" s="129" t="n">
        <x:v>0</x:v>
      </x:c>
      <x:c r="BG382" s="65" t="s"/>
      <x:c r="BI382" s="8" t="s"/>
      <x:c r="BJ382" s="67" t="s"/>
      <x:c r="BK382" s="67" t="s"/>
    </x:row>
    <x:row r="383" spans="1:63" hidden="1">
      <x:c r="A383" s="8" t="s"/>
      <x:c r="B383" s="8" t="s"/>
      <x:c r="C383" s="68" t="n">
        <x:v>6184000120</x:v>
      </x:c>
      <x:c r="D383" s="69" t="s"/>
      <x:c r="E383" s="62" t="s">
        <x:v>746</x:v>
      </x:c>
      <x:c r="F383" s="129" t="n">
        <x:v>0</x:v>
      </x:c>
      <x:c r="G383" s="129" t="n">
        <x:v>0</x:v>
      </x:c>
      <x:c r="H383" s="129" t="n">
        <x:v>0</x:v>
      </x:c>
      <x:c r="I383" s="129" t="n">
        <x:v>0</x:v>
      </x:c>
      <x:c r="J383" s="129" t="n">
        <x:v>0</x:v>
      </x:c>
      <x:c r="K383" s="129" t="n">
        <x:v>0</x:v>
      </x:c>
      <x:c r="L383" s="129" t="n">
        <x:v>0</x:v>
      </x:c>
      <x:c r="M383" s="129" t="n">
        <x:v>0</x:v>
      </x:c>
      <x:c r="N383" s="129" t="n">
        <x:v>0</x:v>
      </x:c>
      <x:c r="O383" s="129" t="n">
        <x:v>0</x:v>
      </x:c>
      <x:c r="P383" s="129" t="n">
        <x:v>0</x:v>
      </x:c>
      <x:c r="Q383" s="129" t="n">
        <x:v>0</x:v>
      </x:c>
      <x:c r="BG383" s="65" t="s"/>
      <x:c r="BI383" s="8" t="s"/>
      <x:c r="BJ383" s="67" t="s"/>
      <x:c r="BK383" s="67" t="s"/>
    </x:row>
    <x:row r="384" spans="1:63" hidden="1">
      <x:c r="A384" s="8" t="s"/>
      <x:c r="B384" s="8" t="s"/>
      <x:c r="C384" s="68" t="n">
        <x:v>6184000121</x:v>
      </x:c>
      <x:c r="D384" s="69" t="s"/>
      <x:c r="E384" s="62" t="s">
        <x:v>143</x:v>
      </x:c>
      <x:c r="F384" s="129" t="n">
        <x:v>0</x:v>
      </x:c>
      <x:c r="G384" s="129" t="n">
        <x:v>0</x:v>
      </x:c>
      <x:c r="H384" s="129" t="n">
        <x:v>0</x:v>
      </x:c>
      <x:c r="I384" s="129" t="n">
        <x:v>0</x:v>
      </x:c>
      <x:c r="J384" s="129" t="n">
        <x:v>0</x:v>
      </x:c>
      <x:c r="K384" s="129" t="n">
        <x:v>0</x:v>
      </x:c>
      <x:c r="L384" s="129" t="n">
        <x:v>0</x:v>
      </x:c>
      <x:c r="M384" s="129" t="n">
        <x:v>0</x:v>
      </x:c>
      <x:c r="N384" s="129" t="n">
        <x:v>0</x:v>
      </x:c>
      <x:c r="O384" s="129" t="n">
        <x:v>0</x:v>
      </x:c>
      <x:c r="P384" s="129" t="n">
        <x:v>0</x:v>
      </x:c>
      <x:c r="Q384" s="129" t="n">
        <x:v>0</x:v>
      </x:c>
      <x:c r="BG384" s="65" t="s"/>
      <x:c r="BI384" s="8" t="s"/>
      <x:c r="BJ384" s="67" t="s"/>
      <x:c r="BK384" s="67" t="s"/>
    </x:row>
    <x:row r="385" spans="1:63" hidden="1">
      <x:c r="A385" s="8" t="s"/>
      <x:c r="B385" s="8" t="s"/>
      <x:c r="C385" s="68" t="n">
        <x:v>6184000122</x:v>
      </x:c>
      <x:c r="D385" s="69" t="s"/>
      <x:c r="E385" s="62" t="s">
        <x:v>747</x:v>
      </x:c>
      <x:c r="F385" s="129" t="n">
        <x:v>0</x:v>
      </x:c>
      <x:c r="G385" s="129" t="n">
        <x:v>0</x:v>
      </x:c>
      <x:c r="H385" s="129" t="n">
        <x:v>0</x:v>
      </x:c>
      <x:c r="I385" s="129" t="n">
        <x:v>0</x:v>
      </x:c>
      <x:c r="J385" s="129" t="n">
        <x:v>0</x:v>
      </x:c>
      <x:c r="K385" s="129" t="n">
        <x:v>0</x:v>
      </x:c>
      <x:c r="L385" s="129" t="n">
        <x:v>0</x:v>
      </x:c>
      <x:c r="M385" s="129" t="n">
        <x:v>0</x:v>
      </x:c>
      <x:c r="N385" s="129" t="n">
        <x:v>0</x:v>
      </x:c>
      <x:c r="O385" s="129" t="n">
        <x:v>0</x:v>
      </x:c>
      <x:c r="P385" s="129" t="n">
        <x:v>0</x:v>
      </x:c>
      <x:c r="Q385" s="129" t="n">
        <x:v>0</x:v>
      </x:c>
      <x:c r="BG385" s="65" t="s"/>
      <x:c r="BI385" s="8" t="s"/>
      <x:c r="BJ385" s="67" t="s"/>
      <x:c r="BK385" s="67" t="s"/>
    </x:row>
    <x:row r="386" spans="1:63" hidden="1">
      <x:c r="A386" s="8" t="s"/>
      <x:c r="B386" s="8" t="s"/>
      <x:c r="C386" s="68" t="n">
        <x:v>6184000123</x:v>
      </x:c>
      <x:c r="D386" s="69" t="s"/>
      <x:c r="E386" s="62" t="s">
        <x:v>176</x:v>
      </x:c>
      <x:c r="F386" s="129" t="n">
        <x:v>0</x:v>
      </x:c>
      <x:c r="G386" s="129" t="n">
        <x:v>0</x:v>
      </x:c>
      <x:c r="H386" s="129" t="n">
        <x:v>0</x:v>
      </x:c>
      <x:c r="I386" s="129" t="n">
        <x:v>0</x:v>
      </x:c>
      <x:c r="J386" s="129" t="n">
        <x:v>0</x:v>
      </x:c>
      <x:c r="K386" s="129" t="n">
        <x:v>0</x:v>
      </x:c>
      <x:c r="L386" s="129" t="n">
        <x:v>0</x:v>
      </x:c>
      <x:c r="M386" s="129" t="n">
        <x:v>0</x:v>
      </x:c>
      <x:c r="N386" s="129" t="n">
        <x:v>0</x:v>
      </x:c>
      <x:c r="O386" s="129" t="n">
        <x:v>0</x:v>
      </x:c>
      <x:c r="P386" s="129" t="n">
        <x:v>0</x:v>
      </x:c>
      <x:c r="Q386" s="129" t="n">
        <x:v>0</x:v>
      </x:c>
      <x:c r="BG386" s="65" t="s"/>
      <x:c r="BI386" s="8" t="s"/>
      <x:c r="BJ386" s="67" t="s"/>
      <x:c r="BK386" s="67" t="s"/>
    </x:row>
    <x:row r="387" spans="1:63" hidden="1">
      <x:c r="A387" s="8" t="s"/>
      <x:c r="B387" s="8" t="s"/>
      <x:c r="C387" s="68" t="n">
        <x:v>6184000124</x:v>
      </x:c>
      <x:c r="D387" s="69" t="s"/>
      <x:c r="E387" s="62" t="s">
        <x:v>748</x:v>
      </x:c>
      <x:c r="F387" s="129" t="n">
        <x:v>0</x:v>
      </x:c>
      <x:c r="G387" s="129" t="n">
        <x:v>0</x:v>
      </x:c>
      <x:c r="H387" s="129" t="n">
        <x:v>0</x:v>
      </x:c>
      <x:c r="I387" s="129" t="n">
        <x:v>0</x:v>
      </x:c>
      <x:c r="J387" s="129" t="n">
        <x:v>0</x:v>
      </x:c>
      <x:c r="K387" s="129" t="n">
        <x:v>0</x:v>
      </x:c>
      <x:c r="L387" s="129" t="n">
        <x:v>0</x:v>
      </x:c>
      <x:c r="M387" s="129" t="n">
        <x:v>0</x:v>
      </x:c>
      <x:c r="N387" s="129" t="n">
        <x:v>0</x:v>
      </x:c>
      <x:c r="O387" s="129" t="n">
        <x:v>0</x:v>
      </x:c>
      <x:c r="P387" s="129" t="n">
        <x:v>0</x:v>
      </x:c>
      <x:c r="Q387" s="129" t="n">
        <x:v>0</x:v>
      </x:c>
      <x:c r="BG387" s="65" t="s"/>
      <x:c r="BI387" s="8" t="s"/>
      <x:c r="BJ387" s="67" t="s"/>
      <x:c r="BK387" s="67" t="s"/>
    </x:row>
    <x:row r="388" spans="1:63" hidden="1">
      <x:c r="A388" s="8" t="s"/>
      <x:c r="B388" s="8" t="s"/>
      <x:c r="C388" s="68" t="n">
        <x:v>6184000125</x:v>
      </x:c>
      <x:c r="D388" s="69" t="s"/>
      <x:c r="E388" s="62" t="s">
        <x:v>749</x:v>
      </x:c>
      <x:c r="F388" s="129" t="s"/>
      <x:c r="G388" s="129" t="s"/>
      <x:c r="H388" s="129" t="s"/>
      <x:c r="I388" s="129" t="s"/>
      <x:c r="J388" s="129" t="s"/>
      <x:c r="K388" s="129" t="s"/>
      <x:c r="L388" s="129" t="s"/>
      <x:c r="M388" s="129" t="s"/>
      <x:c r="N388" s="129" t="s"/>
      <x:c r="O388" s="129" t="s"/>
      <x:c r="P388" s="129" t="s"/>
      <x:c r="Q388" s="129" t="s"/>
      <x:c r="BG388" s="65" t="s"/>
      <x:c r="BI388" s="8" t="s"/>
      <x:c r="BJ388" s="67" t="s"/>
      <x:c r="BK388" s="67" t="s"/>
    </x:row>
    <x:row r="389" spans="1:63" hidden="1">
      <x:c r="A389" s="141" t="s">
        <x:v>513</x:v>
      </x:c>
      <x:c r="B389" s="141" t="s"/>
      <x:c r="C389" s="61" t="n">
        <x:v>1</x:v>
      </x:c>
      <x:c r="D389" s="69" t="s">
        <x:v>211</x:v>
      </x:c>
      <x:c r="E389" s="8" t="s"/>
      <x:c r="F389" s="137">
        <x:f>SUM(F360:F388)</x:f>
      </x:c>
      <x:c r="G389" s="137">
        <x:f>SUM(G360:G388)</x:f>
      </x:c>
      <x:c r="H389" s="137">
        <x:f>SUM(H360:H388)</x:f>
      </x:c>
      <x:c r="I389" s="137">
        <x:f>SUM(I360:I388)</x:f>
      </x:c>
      <x:c r="J389" s="137">
        <x:f>SUM(J360:J388)</x:f>
      </x:c>
      <x:c r="K389" s="137">
        <x:f>SUM(K360:K388)</x:f>
      </x:c>
      <x:c r="L389" s="137">
        <x:f>SUM(L360:L388)</x:f>
      </x:c>
      <x:c r="M389" s="137">
        <x:f>SUM(M360:M388)</x:f>
      </x:c>
      <x:c r="N389" s="137">
        <x:f>SUM(N360:N388)</x:f>
      </x:c>
      <x:c r="O389" s="137">
        <x:f>SUM(O360:O388)</x:f>
      </x:c>
      <x:c r="P389" s="137">
        <x:f>SUM(P360:P388)</x:f>
      </x:c>
      <x:c r="Q389" s="137">
        <x:f>SUM(Q360:Q388)</x:f>
      </x:c>
      <x:c r="BG389" s="65" t="s"/>
      <x:c r="BI389" s="8" t="s"/>
      <x:c r="BJ389" s="67" t="s"/>
      <x:c r="BK389" s="67" t="s"/>
    </x:row>
    <x:row r="390" spans="1:63">
      <x:c r="A390" s="8" t="s"/>
      <x:c r="B390" s="8" t="s"/>
      <x:c r="C390" s="144" t="s"/>
      <x:c r="D390" s="69" t="s"/>
      <x:c r="E390" s="145" t="s"/>
      <x:c r="F390" s="129" t="s"/>
      <x:c r="G390" s="129" t="s"/>
      <x:c r="H390" s="129" t="s"/>
      <x:c r="I390" s="129" t="s"/>
      <x:c r="J390" s="129" t="s"/>
      <x:c r="K390" s="129" t="s"/>
      <x:c r="L390" s="129" t="s"/>
      <x:c r="M390" s="129" t="s"/>
      <x:c r="N390" s="129" t="s"/>
      <x:c r="O390" s="129" t="s"/>
      <x:c r="P390" s="129" t="s"/>
      <x:c r="Q390" s="129" t="s"/>
      <x:c r="BG390" s="65" t="s"/>
      <x:c r="BI390" s="8" t="s"/>
      <x:c r="BJ390" s="67" t="s"/>
      <x:c r="BK390" s="67" t="s"/>
    </x:row>
    <x:row r="391" spans="1:63" customFormat="1" ht="13.5" hidden="1" customHeight="1" thickBot="1">
      <x:c r="A391" s="8" t="s">
        <x:v>302</x:v>
      </x:c>
      <x:c r="B391" s="8" t="s"/>
      <x:c r="C391" s="144" t="s"/>
      <x:c r="D391" s="69" t="s">
        <x:v>211</x:v>
      </x:c>
      <x:c r="E391" s="146" t="s">
        <x:v>750</x:v>
      </x:c>
      <x:c r="F391" s="147">
        <x:f>+F389+F358+F301</x:f>
      </x:c>
      <x:c r="G391" s="147">
        <x:f>+G389+G358+G301</x:f>
      </x:c>
      <x:c r="H391" s="147">
        <x:f>+H389+H358+H301</x:f>
      </x:c>
      <x:c r="I391" s="147">
        <x:f>+I389+I358+I301</x:f>
      </x:c>
      <x:c r="J391" s="147">
        <x:f>+J389+J358+J301</x:f>
      </x:c>
      <x:c r="K391" s="147">
        <x:f>+K389+K358+K301</x:f>
      </x:c>
      <x:c r="L391" s="147">
        <x:f>+L389+L358+L301</x:f>
      </x:c>
      <x:c r="M391" s="147">
        <x:f>+M389+M358+M301</x:f>
      </x:c>
      <x:c r="N391" s="147">
        <x:f>+N389+N358+N301</x:f>
      </x:c>
      <x:c r="O391" s="147">
        <x:f>+O389+O358+O301</x:f>
      </x:c>
      <x:c r="P391" s="147">
        <x:f>+P389+P358+P301</x:f>
      </x:c>
      <x:c r="Q391" s="147">
        <x:f>+Q389+Q358+Q301</x:f>
      </x:c>
      <x:c r="BG391" s="65" t="s"/>
      <x:c r="BI391" s="8" t="s"/>
      <x:c r="BJ391" s="67" t="s"/>
      <x:c r="BK391" s="67" t="s"/>
    </x:row>
    <x:row r="392" spans="1:63" customFormat="1" ht="13.5" hidden="1" customHeight="1" thickTop="1">
      <x:c r="A392" s="8" t="s"/>
      <x:c r="B392" s="8" t="s"/>
      <x:c r="C392" s="144" t="s"/>
      <x:c r="D392" s="69" t="s"/>
      <x:c r="E392" s="8" t="s"/>
      <x:c r="F392" s="129" t="s"/>
      <x:c r="G392" s="148" t="s"/>
      <x:c r="H392" s="148" t="s"/>
      <x:c r="I392" s="148" t="s"/>
      <x:c r="J392" s="148" t="s"/>
      <x:c r="K392" s="148" t="s"/>
      <x:c r="L392" s="129" t="s"/>
      <x:c r="M392" s="129" t="s"/>
      <x:c r="N392" s="129" t="s"/>
      <x:c r="O392" s="129" t="s"/>
      <x:c r="P392" s="129" t="s"/>
      <x:c r="Q392" s="129" t="s"/>
      <x:c r="BG392" s="65" t="s"/>
      <x:c r="BI392" s="8" t="s"/>
      <x:c r="BJ392" s="67" t="s"/>
      <x:c r="BK392" s="67" t="s"/>
    </x:row>
    <x:row r="393" spans="1:63" hidden="1">
      <x:c r="A393" s="8" t="s"/>
      <x:c r="B393" s="8" t="s"/>
      <x:c r="C393" s="144" t="s"/>
      <x:c r="D393" s="69" t="s">
        <x:v>211</x:v>
      </x:c>
      <x:c r="E393" s="8" t="s">
        <x:v>685</x:v>
      </x:c>
      <x:c r="F393" s="133">
        <x:f>F303</x:f>
      </x:c>
      <x:c r="G393" s="133">
        <x:f>G303</x:f>
      </x:c>
      <x:c r="H393" s="133">
        <x:f>H303</x:f>
      </x:c>
      <x:c r="I393" s="133">
        <x:f>I303</x:f>
      </x:c>
      <x:c r="J393" s="133">
        <x:f>J303</x:f>
      </x:c>
      <x:c r="K393" s="133">
        <x:f>K303</x:f>
      </x:c>
      <x:c r="L393" s="133">
        <x:f>L303</x:f>
      </x:c>
      <x:c r="M393" s="133">
        <x:f>M303</x:f>
      </x:c>
      <x:c r="N393" s="133">
        <x:f>N303</x:f>
      </x:c>
      <x:c r="O393" s="133">
        <x:f>O303</x:f>
      </x:c>
      <x:c r="P393" s="133">
        <x:f>P303</x:f>
      </x:c>
      <x:c r="Q393" s="133">
        <x:f>Q303</x:f>
      </x:c>
      <x:c r="BG393" s="65" t="s"/>
      <x:c r="BI393" s="8" t="s"/>
      <x:c r="BJ393" s="67" t="s"/>
      <x:c r="BK393" s="67" t="s"/>
    </x:row>
    <x:row r="394" spans="1:63" hidden="1">
      <x:c r="A394" s="8" t="s"/>
      <x:c r="B394" s="8" t="s"/>
      <x:c r="C394" s="144" t="s"/>
      <x:c r="D394" s="69" t="s"/>
      <x:c r="E394" s="149" t="s"/>
      <x:c r="F394" s="129" t="s"/>
      <x:c r="G394" s="148" t="s"/>
      <x:c r="H394" s="148" t="s"/>
      <x:c r="I394" s="148" t="s"/>
      <x:c r="J394" s="148" t="s"/>
      <x:c r="K394" s="148" t="s"/>
      <x:c r="L394" s="129" t="s"/>
      <x:c r="M394" s="129" t="s"/>
      <x:c r="N394" s="129" t="s"/>
      <x:c r="O394" s="129" t="s"/>
      <x:c r="P394" s="129" t="s"/>
      <x:c r="Q394" s="129" t="s"/>
      <x:c r="BG394" s="65" t="s"/>
      <x:c r="BI394" s="8" t="s"/>
      <x:c r="BJ394" s="67" t="s"/>
      <x:c r="BK394" s="67" t="s"/>
    </x:row>
    <x:row r="395" spans="1:63" customFormat="1" ht="13.5" hidden="1" customHeight="1" thickBot="1">
      <x:c r="A395" s="8" t="s"/>
      <x:c r="B395" s="8" t="s"/>
      <x:c r="C395" s="144" t="s"/>
      <x:c r="D395" s="69" t="s">
        <x:v>211</x:v>
      </x:c>
      <x:c r="E395" s="150" t="s">
        <x:v>751</x:v>
      </x:c>
      <x:c r="F395" s="143">
        <x:f>IFERROR(+F391/F393,0)</x:f>
      </x:c>
      <x:c r="G395" s="143">
        <x:f>IFERROR(+G391/G393,0)</x:f>
      </x:c>
      <x:c r="H395" s="143">
        <x:f>IFERROR(+H391/H393,0)</x:f>
      </x:c>
      <x:c r="I395" s="143">
        <x:f>IFERROR(+I391/I393,0)</x:f>
      </x:c>
      <x:c r="J395" s="143">
        <x:f>IFERROR(+J391/J393,0)</x:f>
      </x:c>
      <x:c r="K395" s="143">
        <x:f>IFERROR(+K391/K393,0)</x:f>
      </x:c>
      <x:c r="L395" s="143">
        <x:f>IFERROR(+L391/L393,0)</x:f>
      </x:c>
      <x:c r="M395" s="143">
        <x:f>IFERROR(+M391/M393,0)</x:f>
      </x:c>
      <x:c r="N395" s="143">
        <x:f>IFERROR(+N391/N393,0)</x:f>
      </x:c>
      <x:c r="O395" s="143">
        <x:f>IFERROR(+O391/O393,0)</x:f>
      </x:c>
      <x:c r="P395" s="143">
        <x:f>IFERROR(+P391/P393,0)</x:f>
      </x:c>
      <x:c r="Q395" s="143">
        <x:f>IFERROR(+Q391/Q393,0)</x:f>
      </x:c>
      <x:c r="BG395" s="65" t="s"/>
      <x:c r="BI395" s="8" t="s"/>
      <x:c r="BJ395" s="67" t="s"/>
      <x:c r="BK395" s="67" t="s"/>
    </x:row>
    <x:row r="396" spans="1:63" customFormat="1" ht="13.5" hidden="1" customHeight="1" thickTop="1">
      <x:c r="A396" s="8" t="s"/>
      <x:c r="B396" s="8" t="s"/>
      <x:c r="C396" s="144" t="s"/>
      <x:c r="D396" s="69" t="s"/>
      <x:c r="E396" s="8" t="s"/>
      <x:c r="F396" s="74" t="s"/>
      <x:c r="G396" s="9" t="s"/>
      <x:c r="H396" s="9" t="s"/>
      <x:c r="I396" s="9" t="s"/>
      <x:c r="J396" s="9" t="s"/>
      <x:c r="K396" s="9" t="s"/>
      <x:c r="L396" s="74" t="s"/>
      <x:c r="M396" s="74" t="s"/>
      <x:c r="N396" s="74" t="s"/>
      <x:c r="O396" s="74" t="s"/>
      <x:c r="P396" s="74" t="s"/>
      <x:c r="Q396" s="74" t="s"/>
      <x:c r="BG396" s="65" t="s"/>
      <x:c r="BI396" s="8" t="s"/>
      <x:c r="BJ396" s="67" t="s"/>
      <x:c r="BK396" s="67" t="s"/>
    </x:row>
    <x:row r="397" spans="1:63" hidden="1">
      <x:c r="A397" s="8" t="s"/>
      <x:c r="B397" s="8" t="s"/>
      <x:c r="C397" s="61" t="s"/>
      <x:c r="D397" s="134" t="s"/>
      <x:c r="E397" s="8" t="s"/>
      <x:c r="F397" s="74" t="s"/>
      <x:c r="G397" s="9" t="s"/>
      <x:c r="H397" s="9" t="s"/>
      <x:c r="I397" s="9" t="s"/>
      <x:c r="J397" s="9" t="s"/>
      <x:c r="K397" s="9" t="s"/>
      <x:c r="L397" s="74" t="s"/>
      <x:c r="M397" s="74" t="s"/>
      <x:c r="N397" s="74" t="s"/>
      <x:c r="O397" s="74" t="s"/>
      <x:c r="P397" s="74" t="s"/>
      <x:c r="Q397" s="74" t="s"/>
      <x:c r="BG397" s="65" t="s"/>
      <x:c r="BI397" s="8" t="s"/>
      <x:c r="BJ397" s="67" t="s"/>
      <x:c r="BK397" s="67" t="s"/>
    </x:row>
    <x:row r="398" spans="1:63" hidden="1">
      <x:c r="A398" s="8" t="s"/>
      <x:c r="B398" s="8" t="s"/>
      <x:c r="C398" s="61" t="s"/>
      <x:c r="D398" s="134" t="s"/>
      <x:c r="E398" s="67" t="s">
        <x:v>771</x:v>
      </x:c>
      <x:c r="F398" s="74" t="s"/>
      <x:c r="G398" s="74" t="s"/>
      <x:c r="H398" s="74" t="s"/>
      <x:c r="I398" s="74" t="s"/>
      <x:c r="J398" s="74" t="s"/>
      <x:c r="K398" s="74" t="s"/>
      <x:c r="L398" s="74" t="s"/>
      <x:c r="M398" s="9" t="s"/>
      <x:c r="N398" s="9" t="s"/>
      <x:c r="O398" s="9" t="s"/>
      <x:c r="P398" s="9" t="s"/>
      <x:c r="Q398" s="9" t="s"/>
      <x:c r="BG398" s="65" t="s"/>
      <x:c r="BI398" s="8" t="s"/>
      <x:c r="BJ398" s="67" t="s"/>
      <x:c r="BK398" s="67" t="s"/>
    </x:row>
    <x:row r="399" spans="1:63" hidden="1">
      <x:c r="C399" s="61" t="s"/>
      <x:c r="D399" s="61" t="s"/>
      <x:c r="E399" s="62" t="s">
        <x:v>772</x:v>
      </x:c>
      <x:c r="F399" s="63">
        <x:f>F311+F68</x:f>
      </x:c>
      <x:c r="G399" s="63">
        <x:f>G311+G68</x:f>
      </x:c>
      <x:c r="H399" s="63">
        <x:f>H311+H68</x:f>
      </x:c>
      <x:c r="I399" s="63">
        <x:f>I311+I68</x:f>
      </x:c>
      <x:c r="J399" s="63">
        <x:f>J311+J68</x:f>
      </x:c>
      <x:c r="K399" s="63">
        <x:f>K311+K68</x:f>
      </x:c>
      <x:c r="L399" s="63">
        <x:f>L311+L68</x:f>
      </x:c>
      <x:c r="M399" s="63">
        <x:f>M311+M68</x:f>
      </x:c>
      <x:c r="N399" s="63">
        <x:f>N311+N68</x:f>
      </x:c>
      <x:c r="O399" s="63">
        <x:f>O311+O68</x:f>
      </x:c>
      <x:c r="P399" s="63">
        <x:f>P311+P68</x:f>
      </x:c>
      <x:c r="Q399" s="63">
        <x:f>Q311+Q68</x:f>
      </x:c>
      <x:c r="BG399" s="65" t="s"/>
      <x:c r="BI399" s="8" t="s"/>
      <x:c r="BJ399" s="67" t="s"/>
      <x:c r="BK399" s="67" t="s"/>
    </x:row>
    <x:row r="400" spans="1:63" hidden="1">
      <x:c r="C400" s="61" t="s"/>
      <x:c r="D400" s="61" t="s"/>
      <x:c r="E400" s="62" t="s">
        <x:v>773</x:v>
      </x:c>
      <x:c r="F400" s="63">
        <x:f>+F127+F146+F312</x:f>
      </x:c>
      <x:c r="G400" s="63">
        <x:f>+G127+G146+G312</x:f>
      </x:c>
      <x:c r="H400" s="63">
        <x:f>+H127+H146+H312</x:f>
      </x:c>
      <x:c r="I400" s="63">
        <x:f>+I127+I146+I312</x:f>
      </x:c>
      <x:c r="J400" s="63">
        <x:f>+J127+J146+J312</x:f>
      </x:c>
      <x:c r="K400" s="63">
        <x:f>+K127+K146+K312</x:f>
      </x:c>
      <x:c r="L400" s="63">
        <x:f>+L127+L146+L312</x:f>
      </x:c>
      <x:c r="M400" s="63">
        <x:f>+M127+M146+M312</x:f>
      </x:c>
      <x:c r="N400" s="63">
        <x:f>+N127+N146+N312</x:f>
      </x:c>
      <x:c r="O400" s="63">
        <x:f>+O127+O146+O312</x:f>
      </x:c>
      <x:c r="P400" s="63">
        <x:f>+P127+P146+P312</x:f>
      </x:c>
      <x:c r="Q400" s="63">
        <x:f>+Q127+Q146+Q312</x:f>
      </x:c>
      <x:c r="BG400" s="65" t="s"/>
      <x:c r="BI400" s="8" t="s"/>
      <x:c r="BJ400" s="67" t="s"/>
      <x:c r="BK400" s="67" t="s"/>
    </x:row>
    <x:row r="401" spans="1:63" hidden="1">
      <x:c r="C401" s="61" t="s"/>
      <x:c r="D401" s="61" t="s"/>
      <x:c r="E401" s="62" t="s">
        <x:v>774</x:v>
      </x:c>
      <x:c r="F401" s="63">
        <x:f>F129+F314</x:f>
      </x:c>
      <x:c r="G401" s="63">
        <x:f>G129+G314</x:f>
      </x:c>
      <x:c r="H401" s="63">
        <x:f>H129+H314</x:f>
      </x:c>
      <x:c r="I401" s="63">
        <x:f>I129+I314</x:f>
      </x:c>
      <x:c r="J401" s="63">
        <x:f>J129+J314</x:f>
      </x:c>
      <x:c r="K401" s="63">
        <x:f>K129+K314</x:f>
      </x:c>
      <x:c r="L401" s="63">
        <x:f>L129+L314</x:f>
      </x:c>
      <x:c r="M401" s="63">
        <x:f>M129+M314</x:f>
      </x:c>
      <x:c r="N401" s="63">
        <x:f>N129+N314</x:f>
      </x:c>
      <x:c r="O401" s="63">
        <x:f>O129+O314</x:f>
      </x:c>
      <x:c r="P401" s="63">
        <x:f>P129+P314</x:f>
      </x:c>
      <x:c r="Q401" s="63">
        <x:f>Q129+Q314</x:f>
      </x:c>
      <x:c r="BG401" s="65" t="s"/>
      <x:c r="BI401" s="8" t="s"/>
      <x:c r="BJ401" s="67" t="s"/>
      <x:c r="BK401" s="67" t="s"/>
    </x:row>
    <x:row r="402" spans="1:63" s="62" customFormat="1" hidden="1">
      <x:c r="E402" s="62" t="s">
        <x:v>775</x:v>
      </x:c>
      <x:c r="F402" s="62">
        <x:f>F353+F148+F149</x:f>
      </x:c>
      <x:c r="G402" s="62">
        <x:f>G353+G148+G149</x:f>
      </x:c>
      <x:c r="H402" s="62">
        <x:f>H353+H148+H149</x:f>
      </x:c>
      <x:c r="I402" s="62">
        <x:f>I353+I148+I149</x:f>
      </x:c>
      <x:c r="J402" s="62">
        <x:f>J353+J148+J149</x:f>
      </x:c>
      <x:c r="K402" s="62">
        <x:f>K353+K148+K149</x:f>
      </x:c>
      <x:c r="L402" s="62">
        <x:f>L353+L148+L149</x:f>
      </x:c>
      <x:c r="M402" s="62">
        <x:f>M353+M148+M149</x:f>
      </x:c>
      <x:c r="N402" s="62">
        <x:f>N353+N148+N149</x:f>
      </x:c>
      <x:c r="O402" s="62">
        <x:f>O353+O148+O149</x:f>
      </x:c>
      <x:c r="P402" s="62">
        <x:f>P353+P148+P149</x:f>
      </x:c>
      <x:c r="Q402" s="62">
        <x:f>Q353+Q148+Q149</x:f>
      </x:c>
    </x:row>
    <x:row r="403" spans="1:63" s="62" customFormat="1" hidden="1">
      <x:c r="E403" s="62" t="s">
        <x:v>776</x:v>
      </x:c>
      <x:c r="F403" s="62">
        <x:f>F321+F93+F95+F372</x:f>
      </x:c>
      <x:c r="G403" s="62">
        <x:f>G321+G93+G95+G372</x:f>
      </x:c>
      <x:c r="H403" s="62">
        <x:f>H321+H93+H95+H372</x:f>
      </x:c>
      <x:c r="I403" s="62">
        <x:f>I321+I93+I95+I372</x:f>
      </x:c>
      <x:c r="J403" s="62">
        <x:f>J321+J93+J95+J372</x:f>
      </x:c>
      <x:c r="K403" s="62">
        <x:f>K321+K93+K95+K372</x:f>
      </x:c>
      <x:c r="L403" s="62">
        <x:f>L321+L93+L95+L372</x:f>
      </x:c>
      <x:c r="M403" s="62">
        <x:f>M321+M93+M95+M372</x:f>
      </x:c>
      <x:c r="N403" s="62">
        <x:f>N321+N93+N95+N372</x:f>
      </x:c>
      <x:c r="O403" s="62">
        <x:f>O321+O93+O95+O372</x:f>
      </x:c>
      <x:c r="P403" s="62">
        <x:f>P321+P93+P95+P372</x:f>
      </x:c>
      <x:c r="Q403" s="62">
        <x:f>Q321+Q93+Q95+Q372</x:f>
      </x:c>
    </x:row>
    <x:row r="404" spans="1:63" s="62" customFormat="1" hidden="1">
      <x:c r="E404" s="62" t="s">
        <x:v>777</x:v>
      </x:c>
      <x:c r="F404" s="62">
        <x:f>F332+F92</x:f>
      </x:c>
      <x:c r="G404" s="62">
        <x:f>G332+G92</x:f>
      </x:c>
      <x:c r="H404" s="62">
        <x:f>H332+H92</x:f>
      </x:c>
      <x:c r="I404" s="62">
        <x:f>I332+I92</x:f>
      </x:c>
      <x:c r="J404" s="62">
        <x:f>J332+J92</x:f>
      </x:c>
      <x:c r="K404" s="62">
        <x:f>K332+K92</x:f>
      </x:c>
      <x:c r="L404" s="62">
        <x:f>L332+L92</x:f>
      </x:c>
      <x:c r="M404" s="62">
        <x:f>M332+M92</x:f>
      </x:c>
      <x:c r="N404" s="62">
        <x:f>N332+N92</x:f>
      </x:c>
      <x:c r="O404" s="62">
        <x:f>O332+O92</x:f>
      </x:c>
      <x:c r="P404" s="62">
        <x:f>P332+P92</x:f>
      </x:c>
      <x:c r="Q404" s="62">
        <x:f>Q332+Q92</x:f>
      </x:c>
    </x:row>
    <x:row r="405" spans="1:63" hidden="1">
      <x:c r="C405" s="61" t="s"/>
      <x:c r="D405" s="61" t="s"/>
      <x:c r="E405" s="62" t="s">
        <x:v>778</x:v>
      </x:c>
      <x:c r="F405" s="63">
        <x:f>+F262+F323</x:f>
      </x:c>
      <x:c r="G405" s="63">
        <x:f>+G262+G323</x:f>
      </x:c>
      <x:c r="H405" s="63">
        <x:f>+H262+H323</x:f>
      </x:c>
      <x:c r="I405" s="63">
        <x:f>+I262+I323</x:f>
      </x:c>
      <x:c r="J405" s="63">
        <x:f>+J262+J323</x:f>
      </x:c>
      <x:c r="K405" s="63">
        <x:f>+K262+K323</x:f>
      </x:c>
      <x:c r="L405" s="63">
        <x:f>+L262+L323</x:f>
      </x:c>
      <x:c r="M405" s="63">
        <x:f>+M262+M323</x:f>
      </x:c>
      <x:c r="N405" s="63">
        <x:f>+N262+N323</x:f>
      </x:c>
      <x:c r="O405" s="63">
        <x:f>+O262+O323</x:f>
      </x:c>
      <x:c r="P405" s="63">
        <x:f>+P262+P323</x:f>
      </x:c>
      <x:c r="Q405" s="63">
        <x:f>+Q262+Q323</x:f>
      </x:c>
      <x:c r="BG405" s="65" t="s"/>
      <x:c r="BI405" s="8" t="s"/>
    </x:row>
    <x:row r="406" spans="1:63" hidden="1">
      <x:c r="C406" s="61" t="s"/>
      <x:c r="D406" s="61" t="s"/>
      <x:c r="E406" s="62" t="s">
        <x:v>779</x:v>
      </x:c>
      <x:c r="F406" s="63">
        <x:f>+F266+F324</x:f>
      </x:c>
      <x:c r="G406" s="63">
        <x:f>+G266+G324</x:f>
      </x:c>
      <x:c r="H406" s="63">
        <x:f>+H266+H324</x:f>
      </x:c>
      <x:c r="I406" s="63">
        <x:f>+I266+I324</x:f>
      </x:c>
      <x:c r="J406" s="63">
        <x:f>+J266+J324</x:f>
      </x:c>
      <x:c r="K406" s="63">
        <x:f>+K266+K324</x:f>
      </x:c>
      <x:c r="L406" s="63">
        <x:f>+L266+L324</x:f>
      </x:c>
      <x:c r="M406" s="63">
        <x:f>+M266+M324</x:f>
      </x:c>
      <x:c r="N406" s="63">
        <x:f>+N266+N324</x:f>
      </x:c>
      <x:c r="O406" s="63">
        <x:f>+O266+O324</x:f>
      </x:c>
      <x:c r="P406" s="63">
        <x:f>+P266+P324</x:f>
      </x:c>
      <x:c r="Q406" s="63">
        <x:f>+Q266+Q324</x:f>
      </x:c>
      <x:c r="BG406" s="65" t="s"/>
      <x:c r="BI406" s="8" t="s"/>
    </x:row>
    <x:row r="407" spans="1:63" hidden="1">
      <x:c r="C407" s="61" t="s"/>
      <x:c r="D407" s="61" t="s"/>
      <x:c r="E407" s="62" t="s">
        <x:v>780</x:v>
      </x:c>
      <x:c r="F407" s="63">
        <x:f>F279+F329</x:f>
      </x:c>
      <x:c r="G407" s="63">
        <x:f>G279+G329</x:f>
      </x:c>
      <x:c r="H407" s="63">
        <x:f>H279+H329</x:f>
      </x:c>
      <x:c r="I407" s="63">
        <x:f>I279+I329</x:f>
      </x:c>
      <x:c r="J407" s="63">
        <x:f>J279+J329</x:f>
      </x:c>
      <x:c r="K407" s="63">
        <x:f>K279+K329</x:f>
      </x:c>
      <x:c r="L407" s="63">
        <x:f>L279+L329</x:f>
      </x:c>
      <x:c r="M407" s="63">
        <x:f>M279+M329</x:f>
      </x:c>
      <x:c r="N407" s="63">
        <x:f>N279+N329</x:f>
      </x:c>
      <x:c r="O407" s="63">
        <x:f>O279+O329</x:f>
      </x:c>
      <x:c r="P407" s="63">
        <x:f>P279+P329</x:f>
      </x:c>
      <x:c r="Q407" s="63">
        <x:f>Q279+Q329</x:f>
      </x:c>
      <x:c r="BG407" s="65" t="s"/>
      <x:c r="BI407" s="8" t="s"/>
    </x:row>
    <x:row r="408" spans="1:63" hidden="1">
      <x:c r="C408" s="61" t="s"/>
      <x:c r="D408" s="61" t="s"/>
      <x:c r="E408" s="62" t="s">
        <x:v>781</x:v>
      </x:c>
      <x:c r="F408" s="63">
        <x:f>+F247+F322</x:f>
      </x:c>
      <x:c r="G408" s="63">
        <x:f>+G247+G322</x:f>
      </x:c>
      <x:c r="H408" s="63">
        <x:f>+H247+H322</x:f>
      </x:c>
      <x:c r="I408" s="63">
        <x:f>+I247+I322</x:f>
      </x:c>
      <x:c r="J408" s="63">
        <x:f>+J247+J322</x:f>
      </x:c>
      <x:c r="K408" s="63">
        <x:f>+K247+K322</x:f>
      </x:c>
      <x:c r="L408" s="63">
        <x:f>+L247+L322</x:f>
      </x:c>
      <x:c r="M408" s="63">
        <x:f>+M247+M322</x:f>
      </x:c>
      <x:c r="N408" s="63">
        <x:f>+N247+N322</x:f>
      </x:c>
      <x:c r="O408" s="63">
        <x:f>+O247+O322</x:f>
      </x:c>
      <x:c r="P408" s="63">
        <x:f>+P247+P322</x:f>
      </x:c>
      <x:c r="Q408" s="63">
        <x:f>+Q247+Q322</x:f>
      </x:c>
      <x:c r="BG408" s="65" t="s"/>
      <x:c r="BI408" s="8" t="s"/>
    </x:row>
    <x:row r="409" spans="1:63" hidden="1">
      <x:c r="C409" s="61" t="s"/>
      <x:c r="D409" s="61" t="s"/>
      <x:c r="E409" s="62" t="s">
        <x:v>782</x:v>
      </x:c>
      <x:c r="F409" s="63">
        <x:f>+F333+F283</x:f>
      </x:c>
      <x:c r="G409" s="63">
        <x:f>+G333+G283</x:f>
      </x:c>
      <x:c r="H409" s="63">
        <x:f>+H333+H283</x:f>
      </x:c>
      <x:c r="I409" s="63">
        <x:f>+I333+I283</x:f>
      </x:c>
      <x:c r="J409" s="63">
        <x:f>+J333+J283</x:f>
      </x:c>
      <x:c r="K409" s="63">
        <x:f>+K333+K283</x:f>
      </x:c>
      <x:c r="L409" s="63">
        <x:f>+L333+L283</x:f>
      </x:c>
      <x:c r="M409" s="63">
        <x:f>+M333+M283</x:f>
      </x:c>
      <x:c r="N409" s="63">
        <x:f>+N333+N283</x:f>
      </x:c>
      <x:c r="O409" s="63">
        <x:f>+O333+O283</x:f>
      </x:c>
      <x:c r="P409" s="63">
        <x:f>+P333+P283</x:f>
      </x:c>
      <x:c r="Q409" s="63">
        <x:f>+Q333+Q283</x:f>
      </x:c>
      <x:c r="BG409" s="65" t="s"/>
      <x:c r="BI409" s="8" t="s"/>
    </x:row>
    <x:row r="410" spans="1:63" hidden="1">
      <x:c r="C410" s="61" t="s"/>
      <x:c r="D410" s="61" t="s"/>
      <x:c r="E410" s="62" t="s">
        <x:v>783</x:v>
      </x:c>
      <x:c r="F410" s="63">
        <x:f>F52+F386</x:f>
      </x:c>
      <x:c r="G410" s="63">
        <x:f>G52+G386</x:f>
      </x:c>
      <x:c r="H410" s="63">
        <x:f>H52+H386</x:f>
      </x:c>
      <x:c r="I410" s="63">
        <x:f>I52+I386</x:f>
      </x:c>
      <x:c r="J410" s="63">
        <x:f>J52+J386</x:f>
      </x:c>
      <x:c r="K410" s="63">
        <x:f>K52+K386</x:f>
      </x:c>
      <x:c r="L410" s="63">
        <x:f>L52+L386</x:f>
      </x:c>
      <x:c r="M410" s="63">
        <x:f>M52+M386</x:f>
      </x:c>
      <x:c r="N410" s="63">
        <x:f>N52+N386</x:f>
      </x:c>
      <x:c r="O410" s="63">
        <x:f>O52+O386</x:f>
      </x:c>
      <x:c r="P410" s="63">
        <x:f>P52+P386</x:f>
      </x:c>
      <x:c r="Q410" s="63">
        <x:f>Q52+Q386</x:f>
      </x:c>
      <x:c r="BG410" s="65" t="s"/>
      <x:c r="BI410" s="8" t="s"/>
    </x:row>
    <x:row r="411" spans="1:63" hidden="1">
      <x:c r="C411" s="61" t="s"/>
      <x:c r="D411" s="61" t="s"/>
      <x:c r="E411" s="62" t="s">
        <x:v>691</x:v>
      </x:c>
      <x:c r="F411" s="63">
        <x:f>F162+F313</x:f>
      </x:c>
      <x:c r="G411" s="63">
        <x:f>G162+G313</x:f>
      </x:c>
      <x:c r="H411" s="63">
        <x:f>H162+H313</x:f>
      </x:c>
      <x:c r="I411" s="63">
        <x:f>I162+I313</x:f>
      </x:c>
      <x:c r="J411" s="63">
        <x:f>J162+J313</x:f>
      </x:c>
      <x:c r="K411" s="63">
        <x:f>K162+K313</x:f>
      </x:c>
      <x:c r="L411" s="63">
        <x:f>L162+L313</x:f>
      </x:c>
      <x:c r="M411" s="63">
        <x:f>M162+M313</x:f>
      </x:c>
      <x:c r="N411" s="63">
        <x:f>N162+N313</x:f>
      </x:c>
      <x:c r="O411" s="63">
        <x:f>O162+O313</x:f>
      </x:c>
      <x:c r="P411" s="63">
        <x:f>P162+P313</x:f>
      </x:c>
      <x:c r="Q411" s="63">
        <x:f>Q162+Q313</x:f>
      </x:c>
      <x:c r="BG411" s="65" t="s"/>
      <x:c r="BI411" s="8" t="s"/>
      <x:c r="BJ411" s="67" t="s"/>
      <x:c r="BK411" s="67" t="s"/>
    </x:row>
    <x:row r="412" spans="1:63" hidden="1">
      <x:c r="C412" s="61" t="s"/>
      <x:c r="D412" s="61" t="s"/>
      <x:c r="E412" s="62" t="s">
        <x:v>693</x:v>
      </x:c>
      <x:c r="F412" s="63">
        <x:f>+F118+F119+F120+F316+F112+F82+F83+F84</x:f>
      </x:c>
      <x:c r="G412" s="63">
        <x:f>+G118+G119+G120+G316+G112+G82+G83+G84</x:f>
      </x:c>
      <x:c r="H412" s="63">
        <x:f>+H118+H119+H120+H316+H112+H82+H83+H84</x:f>
      </x:c>
      <x:c r="I412" s="63">
        <x:f>+I118+I119+I120+I316+I112+I82+I83+I84</x:f>
      </x:c>
      <x:c r="J412" s="63">
        <x:f>+J118+J119+J120+J316+J112+J82+J83+J84</x:f>
      </x:c>
      <x:c r="K412" s="63">
        <x:f>+K118+K119+K120+K316+K112+K82+K83+K84</x:f>
      </x:c>
      <x:c r="L412" s="63">
        <x:f>+L118+L119+L120+L316+L112+L82+L83+L84</x:f>
      </x:c>
      <x:c r="M412" s="63">
        <x:f>+M118+M119+M120+M316+M112+M82+M83+M84</x:f>
      </x:c>
      <x:c r="N412" s="63">
        <x:f>+N118+N119+N120+N316+N112+N82+N83+N84</x:f>
      </x:c>
      <x:c r="O412" s="63">
        <x:f>+O118+O119+O120+O316+O112+O82+O83+O84</x:f>
      </x:c>
      <x:c r="P412" s="63">
        <x:f>+P118+P119+P120+P316+P112+P82+P83+P84</x:f>
      </x:c>
      <x:c r="Q412" s="63">
        <x:f>+Q118+Q119+Q120+Q316+Q112+Q82+Q83+Q84</x:f>
      </x:c>
      <x:c r="BG412" s="65" t="s"/>
      <x:c r="BI412" s="8" t="s"/>
      <x:c r="BJ412" s="67" t="s"/>
      <x:c r="BK412" s="67" t="s"/>
    </x:row>
    <x:row r="413" spans="1:63" hidden="1">
      <x:c r="C413" s="61" t="s"/>
      <x:c r="D413" s="61" t="s"/>
      <x:c r="E413" s="62" t="s">
        <x:v>552</x:v>
      </x:c>
      <x:c r="F413" s="63">
        <x:f>+F163+F317+F174</x:f>
      </x:c>
      <x:c r="G413" s="63">
        <x:f>+G163+G317</x:f>
      </x:c>
      <x:c r="H413" s="63">
        <x:f>+H163+H317</x:f>
      </x:c>
      <x:c r="I413" s="63">
        <x:f>+I163+I317</x:f>
      </x:c>
      <x:c r="J413" s="63">
        <x:f>+J163+J317</x:f>
      </x:c>
      <x:c r="K413" s="63">
        <x:f>+K163+K317</x:f>
      </x:c>
      <x:c r="L413" s="63">
        <x:f>+L163+L317</x:f>
      </x:c>
      <x:c r="M413" s="63">
        <x:f>+M163+M317</x:f>
      </x:c>
      <x:c r="N413" s="63">
        <x:f>+N163+N317</x:f>
      </x:c>
      <x:c r="O413" s="63">
        <x:f>+O163+O317</x:f>
      </x:c>
      <x:c r="P413" s="63">
        <x:f>+P163+P317</x:f>
      </x:c>
      <x:c r="Q413" s="63">
        <x:f>+Q163+Q317</x:f>
      </x:c>
      <x:c r="BG413" s="65" t="s"/>
      <x:c r="BI413" s="8" t="s"/>
      <x:c r="BJ413" s="67" t="s"/>
      <x:c r="BK413" s="67" t="s"/>
    </x:row>
    <x:row r="414" spans="1:63" hidden="1">
      <x:c r="C414" s="61" t="s"/>
      <x:c r="D414" s="61" t="s"/>
      <x:c r="E414" s="62" t="s">
        <x:v>556</x:v>
      </x:c>
      <x:c r="F414" s="63">
        <x:f>+F167+F184+F318</x:f>
      </x:c>
      <x:c r="G414" s="63">
        <x:f>+G167+G184+G318</x:f>
      </x:c>
      <x:c r="H414" s="63">
        <x:f>+H167+H184+H318</x:f>
      </x:c>
      <x:c r="I414" s="63">
        <x:f>+I167+I184+I318</x:f>
      </x:c>
      <x:c r="J414" s="63">
        <x:f>+J167+J184+J318</x:f>
      </x:c>
      <x:c r="K414" s="63">
        <x:f>+K167+K184+K318</x:f>
      </x:c>
      <x:c r="L414" s="63">
        <x:f>+L167+L184+L318</x:f>
      </x:c>
      <x:c r="M414" s="63">
        <x:f>+M167+M184+M318</x:f>
      </x:c>
      <x:c r="N414" s="63">
        <x:f>+N167+N184+N318</x:f>
      </x:c>
      <x:c r="O414" s="63">
        <x:f>+O167+O184+O318</x:f>
      </x:c>
      <x:c r="P414" s="63">
        <x:f>+P167+P184+P318</x:f>
      </x:c>
      <x:c r="Q414" s="63">
        <x:f>+Q167+Q184+Q318</x:f>
      </x:c>
      <x:c r="BG414" s="65" t="s"/>
      <x:c r="BI414" s="8" t="s"/>
      <x:c r="BJ414" s="67" t="s"/>
      <x:c r="BK414" s="67" t="s"/>
    </x:row>
    <x:row r="415" spans="1:63" hidden="1">
      <x:c r="C415" s="61" t="s"/>
      <x:c r="D415" s="61" t="s"/>
      <x:c r="E415" s="62" t="s">
        <x:v>549</x:v>
      </x:c>
      <x:c r="F415" s="63">
        <x:f>+F159+F340</x:f>
      </x:c>
      <x:c r="G415" s="63">
        <x:f>+G159+G340</x:f>
      </x:c>
      <x:c r="H415" s="63">
        <x:f>+H159+H340</x:f>
      </x:c>
      <x:c r="I415" s="63">
        <x:f>+I159+I340</x:f>
      </x:c>
      <x:c r="J415" s="63">
        <x:f>+J159+J340</x:f>
      </x:c>
      <x:c r="K415" s="63">
        <x:f>+K159+K340</x:f>
      </x:c>
      <x:c r="L415" s="63">
        <x:f>+L159+L340</x:f>
      </x:c>
      <x:c r="M415" s="63">
        <x:f>+M159+M340</x:f>
      </x:c>
      <x:c r="N415" s="63">
        <x:f>+N159+N340</x:f>
      </x:c>
      <x:c r="O415" s="63">
        <x:f>+O159+O340</x:f>
      </x:c>
      <x:c r="P415" s="63">
        <x:f>+P159+P340</x:f>
      </x:c>
      <x:c r="Q415" s="63">
        <x:f>+Q159+Q340</x:f>
      </x:c>
      <x:c r="BG415" s="65" t="s"/>
      <x:c r="BI415" s="8" t="s"/>
    </x:row>
    <x:row r="416" spans="1:63">
      <x:c r="C416" s="61" t="s"/>
      <x:c r="D416" s="61" t="s"/>
      <x:c r="E416" s="62" t="s">
        <x:v>550</x:v>
      </x:c>
      <x:c r="F416" s="63">
        <x:f>+F160+F341</x:f>
      </x:c>
      <x:c r="G416" s="63">
        <x:f>+G160+G341</x:f>
      </x:c>
      <x:c r="H416" s="63">
        <x:f>+H160+H341</x:f>
      </x:c>
      <x:c r="I416" s="63">
        <x:f>+I160+I341</x:f>
      </x:c>
      <x:c r="J416" s="63">
        <x:f>+J160+J341</x:f>
      </x:c>
      <x:c r="K416" s="63">
        <x:f>+K160+K341</x:f>
      </x:c>
      <x:c r="L416" s="63">
        <x:f>+L160+L341</x:f>
      </x:c>
      <x:c r="M416" s="63">
        <x:f>+M160+M341</x:f>
      </x:c>
      <x:c r="N416" s="63">
        <x:f>+N160+N341</x:f>
      </x:c>
      <x:c r="O416" s="63">
        <x:f>+O160+O341</x:f>
      </x:c>
      <x:c r="P416" s="63">
        <x:f>+P160+P341</x:f>
      </x:c>
      <x:c r="Q416" s="63">
        <x:f>+Q160+Q341</x:f>
      </x:c>
      <x:c r="BG416" s="65" t="s"/>
      <x:c r="BI416" s="8" t="s"/>
    </x:row>
    <x:row r="417" spans="1:63">
      <x:c r="A417" s="60" t="s"/>
      <x:c r="B417" s="60" t="s"/>
      <x:c r="C417" s="61" t="s"/>
      <x:c r="D417" s="61" t="s"/>
      <x:c r="E417" s="62" t="s">
        <x:v>718</x:v>
      </x:c>
      <x:c r="F417" s="63">
        <x:f>+F350+F173</x:f>
      </x:c>
      <x:c r="G417" s="63">
        <x:f>+G350+G173</x:f>
      </x:c>
      <x:c r="H417" s="63">
        <x:f>+H350+H173</x:f>
      </x:c>
      <x:c r="I417" s="63">
        <x:f>+I350+I173</x:f>
      </x:c>
      <x:c r="J417" s="63">
        <x:f>+J350+J173</x:f>
      </x:c>
      <x:c r="K417" s="63">
        <x:f>+K350+K173</x:f>
      </x:c>
      <x:c r="L417" s="63">
        <x:f>+L350+L173</x:f>
      </x:c>
      <x:c r="M417" s="63">
        <x:f>+M350+M173</x:f>
      </x:c>
      <x:c r="N417" s="63">
        <x:f>+N350+N173</x:f>
      </x:c>
      <x:c r="O417" s="63">
        <x:f>+O350+O173</x:f>
      </x:c>
      <x:c r="P417" s="63">
        <x:f>+P350+P173</x:f>
      </x:c>
      <x:c r="Q417" s="63">
        <x:f>+Q350+Q173</x:f>
      </x:c>
      <x:c r="BG417" s="65" t="s"/>
      <x:c r="BI417" s="8" t="s"/>
      <x:c r="BJ417" s="8" t="s"/>
      <x:c r="BK417" s="8" t="s"/>
    </x:row>
    <x:row r="418" spans="1:63">
      <x:c r="E418" s="62" t="s">
        <x:v>717</x:v>
      </x:c>
      <x:c r="F418" s="63">
        <x:f>+F349+F164+F165</x:f>
      </x:c>
      <x:c r="G418" s="63">
        <x:f>+G349+G164+G165</x:f>
      </x:c>
      <x:c r="H418" s="63">
        <x:f>+H349+H164+H165</x:f>
      </x:c>
      <x:c r="I418" s="63">
        <x:f>+I349+I164+I165</x:f>
      </x:c>
      <x:c r="J418" s="63">
        <x:f>+J349+J164+J165</x:f>
      </x:c>
      <x:c r="K418" s="63">
        <x:f>+K349+K164+K165</x:f>
      </x:c>
      <x:c r="L418" s="63">
        <x:f>+L349+L164+L165</x:f>
      </x:c>
      <x:c r="M418" s="63">
        <x:f>+M349+M164+M165</x:f>
      </x:c>
      <x:c r="N418" s="63">
        <x:f>+N349+N164+N165</x:f>
      </x:c>
      <x:c r="O418" s="63">
        <x:f>+O349+O164+O165</x:f>
      </x:c>
      <x:c r="P418" s="63">
        <x:f>+P349+P164+P165</x:f>
      </x:c>
      <x:c r="Q418" s="63">
        <x:f>+Q349+Q164+Q165</x:f>
      </x:c>
      <x:c r="BG418" s="65" t="s"/>
      <x:c r="BI418" s="8" t="s"/>
    </x:row>
  </x:sheetData>
  <x:autoFilter ref="C2:C397"/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workbookViewId="0">
      <x:selection activeCell="I18" sqref="I18"/>
    </x:sheetView>
  </x:sheetViews>
  <x:sheetFormatPr defaultColWidth="9.140625" defaultRowHeight="12.75"/>
  <x:cols>
    <x:col min="1" max="1" width="2.710938" style="6" customWidth="1"/>
    <x:col min="2" max="2" width="61" style="7" bestFit="1" customWidth="1"/>
    <x:col min="3" max="3" width="2.570312" style="7" customWidth="1"/>
    <x:col min="4" max="4" width="19.570312" style="8" bestFit="1" customWidth="1"/>
    <x:col min="5" max="5" width="1.710938" style="9" customWidth="1"/>
    <x:col min="6" max="6" width="8" style="10" customWidth="1"/>
    <x:col min="7" max="8" width="2.710938" style="7" customWidth="1"/>
    <x:col min="9" max="9" width="14.710938" style="7" bestFit="1" customWidth="1"/>
    <x:col min="10" max="10" width="5.140625" style="7" bestFit="1" customWidth="1"/>
    <x:col min="11" max="16384" width="9.140625" style="7" customWidth="1"/>
  </x:cols>
  <x:sheetData>
    <x:row r="2" spans="1:10">
      <x:c r="A2" s="14" t="s"/>
      <x:c r="C2" s="9" t="s"/>
      <x:c r="D2" s="8" t="s"/>
      <x:c r="E2" s="9" t="s"/>
      <x:c r="F2" s="10" t="s"/>
    </x:row>
    <x:row r="3" spans="1:10">
      <x:c r="B3" s="17" t="s">
        <x:v>784</x:v>
      </x:c>
      <x:c r="C3" s="9" t="s"/>
      <x:c r="D3" s="8" t="s"/>
      <x:c r="E3" s="9" t="s"/>
      <x:c r="F3" s="10" t="s"/>
      <x:c r="G3" s="18" t="s"/>
      <x:c r="H3" s="18" t="s"/>
    </x:row>
    <x:row r="4" spans="1:10">
      <x:c r="A4" s="7" t="s"/>
      <x:c r="B4" s="7" t="s">
        <x:v>785</x:v>
      </x:c>
      <x:c r="C4" s="8" t="s"/>
      <x:c r="D4" s="199" t="n">
        <x:v>39342650.3</x:v>
      </x:c>
      <x:c r="E4" s="9" t="s"/>
      <x:c r="G4" s="6" t="s"/>
      <x:c r="H4" s="6" t="s"/>
      <x:c r="I4" s="8" t="s"/>
    </x:row>
    <x:row r="5" spans="1:10">
      <x:c r="A5" s="7" t="s"/>
      <x:c r="B5" s="7" t="s">
        <x:v>786</x:v>
      </x:c>
      <x:c r="C5" s="8" t="s"/>
      <x:c r="D5" s="199" t="n">
        <x:v>53655644.7</x:v>
      </x:c>
      <x:c r="E5" s="9" t="s"/>
      <x:c r="G5" s="6" t="s"/>
      <x:c r="H5" s="6" t="s"/>
      <x:c r="I5" s="8" t="s"/>
    </x:row>
    <x:row r="6" spans="1:10">
      <x:c r="A6" s="7" t="s"/>
      <x:c r="B6" s="7" t="s">
        <x:v>787</x:v>
      </x:c>
      <x:c r="C6" s="8" t="s"/>
      <x:c r="D6" s="199" t="n">
        <x:v>68168817.65</x:v>
      </x:c>
      <x:c r="E6" s="9" t="s"/>
      <x:c r="G6" s="6" t="s"/>
      <x:c r="H6" s="6" t="s"/>
      <x:c r="I6" s="8" t="s"/>
    </x:row>
    <x:row r="7" spans="1:10">
      <x:c r="A7" s="7" t="s"/>
      <x:c r="B7" s="7" t="s">
        <x:v>788</x:v>
      </x:c>
      <x:c r="C7" s="8" t="s"/>
      <x:c r="D7" s="199" t="n">
        <x:v>68014346.05</x:v>
      </x:c>
      <x:c r="E7" s="9" t="s"/>
      <x:c r="G7" s="6" t="s"/>
      <x:c r="H7" s="6" t="s"/>
      <x:c r="I7" s="8" t="s"/>
    </x:row>
    <x:row r="8" spans="1:10">
      <x:c r="A8" s="7" t="s"/>
      <x:c r="B8" s="7" t="s">
        <x:v>789</x:v>
      </x:c>
      <x:c r="C8" s="8" t="s"/>
      <x:c r="D8" s="199" t="n">
        <x:v>67515072.15</x:v>
      </x:c>
      <x:c r="E8" s="9" t="s"/>
      <x:c r="G8" s="6" t="s"/>
      <x:c r="H8" s="6" t="s"/>
      <x:c r="I8" s="8" t="s"/>
    </x:row>
    <x:row r="9" spans="1:10">
      <x:c r="A9" s="7" t="s"/>
      <x:c r="B9" s="7" t="s">
        <x:v>790</x:v>
      </x:c>
      <x:c r="C9" s="8" t="s"/>
      <x:c r="D9" s="199" t="n">
        <x:v>65676084.29</x:v>
      </x:c>
      <x:c r="E9" s="9" t="s"/>
      <x:c r="G9" s="6" t="s"/>
      <x:c r="H9" s="6" t="s"/>
      <x:c r="I9" s="8" t="s"/>
    </x:row>
    <x:row r="10" spans="1:10">
      <x:c r="A10" s="7" t="s"/>
      <x:c r="B10" s="7" t="s">
        <x:v>791</x:v>
      </x:c>
      <x:c r="C10" s="8" t="s"/>
      <x:c r="D10" s="199" t="n">
        <x:v>195077983.06</x:v>
      </x:c>
      <x:c r="E10" s="9" t="s"/>
      <x:c r="G10" s="6" t="s"/>
      <x:c r="H10" s="6" t="s"/>
      <x:c r="I10" s="8" t="s"/>
    </x:row>
    <x:row r="11" spans="1:10">
      <x:c r="A11" s="7" t="s"/>
      <x:c r="B11" s="7" t="s">
        <x:v>792</x:v>
      </x:c>
      <x:c r="C11" s="8" t="s"/>
      <x:c r="D11" s="199" t="n">
        <x:v>194682542.71</x:v>
      </x:c>
      <x:c r="E11" s="9" t="s"/>
      <x:c r="G11" s="6" t="s"/>
      <x:c r="H11" s="6" t="s"/>
      <x:c r="I11" s="8" t="s"/>
    </x:row>
    <x:row r="12" spans="1:10">
      <x:c r="A12" s="7" t="s"/>
      <x:c r="B12" s="7" t="s">
        <x:v>793</x:v>
      </x:c>
      <x:c r="C12" s="8" t="s"/>
      <x:c r="D12" s="199" t="n">
        <x:v>195840861.9</x:v>
      </x:c>
      <x:c r="E12" s="9" t="s"/>
      <x:c r="F12" s="10" t="s"/>
      <x:c r="G12" s="6" t="s"/>
      <x:c r="H12" s="6" t="s"/>
      <x:c r="I12" s="8" t="s"/>
    </x:row>
    <x:row r="13" spans="1:10">
      <x:c r="A13" s="7" t="s"/>
      <x:c r="B13" s="7" t="s">
        <x:v>794</x:v>
      </x:c>
      <x:c r="C13" s="8" t="s"/>
      <x:c r="D13" s="199" t="n">
        <x:v>194932324.78</x:v>
      </x:c>
      <x:c r="E13" s="9" t="s"/>
      <x:c r="F13" s="10" t="s"/>
      <x:c r="G13" s="6" t="s"/>
      <x:c r="H13" s="6" t="s"/>
      <x:c r="I13" s="8" t="s"/>
    </x:row>
    <x:row r="14" spans="1:10">
      <x:c r="A14" s="7" t="s"/>
      <x:c r="B14" s="7" t="s">
        <x:v>795</x:v>
      </x:c>
      <x:c r="C14" s="8" t="s"/>
      <x:c r="D14" s="199" t="n">
        <x:v>189222241.4</x:v>
      </x:c>
      <x:c r="E14" s="9" t="s"/>
      <x:c r="F14" s="10" t="s"/>
      <x:c r="G14" s="6" t="s"/>
      <x:c r="H14" s="6" t="s"/>
      <x:c r="I14" s="8" t="s"/>
    </x:row>
    <x:row r="15" spans="1:10">
      <x:c r="A15" s="7" t="s"/>
      <x:c r="B15" s="7" t="s">
        <x:v>796</x:v>
      </x:c>
      <x:c r="C15" s="8" t="s"/>
      <x:c r="D15" s="19" t="n">
        <x:v>185640946.24</x:v>
      </x:c>
      <x:c r="E15" s="9" t="s"/>
      <x:c r="F15" s="10" t="s"/>
      <x:c r="G15" s="6" t="s"/>
      <x:c r="H15" s="6" t="s"/>
      <x:c r="I15" s="8" t="s"/>
    </x:row>
    <x:row r="16" spans="1:10">
      <x:c r="A16" s="7" t="s"/>
      <x:c r="C16" s="8" t="s"/>
      <x:c r="D16" s="199" t="s"/>
      <x:c r="E16" s="9" t="s"/>
      <x:c r="F16" s="10" t="s"/>
      <x:c r="G16" s="6" t="s"/>
      <x:c r="H16" s="6" t="s"/>
    </x:row>
    <x:row r="17" spans="1:10" customFormat="1" ht="13.5" customHeight="1" thickBot="1">
      <x:c r="A17" s="7" t="s"/>
      <x:c r="B17" s="20" t="s">
        <x:v>797</x:v>
      </x:c>
      <x:c r="C17" s="9" t="s"/>
      <x:c r="D17" s="21">
        <x:f>AVERAGE(D4:D15)</x:f>
      </x:c>
      <x:c r="E17" s="9" t="s"/>
      <x:c r="F17" s="10" t="s"/>
    </x:row>
    <x:row r="18" spans="1:10" s="0" customFormat="1" ht="13.5" customHeight="1" thickTop="1">
      <x:c r="A18" s="0" t="s"/>
      <x:c r="B18" s="200" t="s">
        <x:v>0</x:v>
      </x:c>
      <x:c r="C18" s="9" t="s"/>
      <x:c r="D18" s="8" t="s"/>
      <x:c r="E18" s="9" t="s"/>
      <x:c r="F18" s="10" t="s"/>
      <x:c r="G18" s="0" t="s"/>
      <x:c r="H18" s="0" t="s"/>
      <x:c r="I18" s="0" t="s"/>
      <x:c r="J18" s="0" t="s"/>
    </x:row>
    <x:row r="19" spans="1:10">
      <x:c r="B19" s="199" t="s"/>
      <x:c r="C19" s="9" t="s"/>
      <x:c r="D19" s="8" t="s"/>
      <x:c r="E19" s="9" t="s"/>
      <x:c r="F19" s="10" t="s"/>
    </x:row>
    <x:row r="20" spans="1:10">
      <x:c r="D20" s="8" t="s"/>
      <x:c r="E20" s="9" t="s"/>
      <x:c r="F20" s="10" t="s"/>
    </x:row>
    <x:row r="21" spans="1:10">
      <x:c r="B21" s="11" t="s"/>
      <x:c r="D21" s="8" t="s"/>
      <x:c r="E21" s="9" t="s"/>
      <x:c r="F21" s="10" t="s"/>
    </x:row>
    <x:row r="22" spans="1:10">
      <x:c r="B22" s="11" t="s"/>
      <x:c r="D22" s="8" t="s"/>
      <x:c r="E22" s="9" t="s"/>
      <x:c r="F22" s="10" t="s"/>
    </x:row>
    <x:row r="23" spans="1:10">
      <x:c r="B23" s="11" t="s"/>
      <x:c r="D23" s="8" t="s"/>
      <x:c r="E23" s="9" t="s"/>
      <x:c r="F23" s="10" t="s"/>
    </x:row>
    <x:row r="24" spans="1:10">
      <x:c r="B24" s="11" t="s"/>
      <x:c r="D24" s="8" t="s"/>
      <x:c r="E24" s="9" t="s"/>
      <x:c r="F24" s="1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D36982-3244-42A2-95AD-C4C82C59584C}" mc:Ignorable="x14ac xr xr2 xr3">
  <x:sheetPr>
    <x:outlinePr summaryBelow="1" summaryRight="1"/>
  </x:sheetPr>
  <x:dimension ref="A1:F1"/>
  <x:sheetViews>
    <x:sheetView workbookViewId="0"/>
  </x:sheetViews>
  <x:sheetFormatPr defaultRowHeight="15"/>
  <x:cols>
    <x:col min="1" max="1" width="13.140625" style="0" customWidth="1"/>
    <x:col min="2" max="2" width="51" style="0" customWidth="1"/>
    <x:col min="3" max="3" width="23.570312" style="0" customWidth="1"/>
    <x:col min="4" max="4" width="18.855469" style="0" customWidth="1"/>
    <x:col min="5" max="5" width="14.710938" style="0" customWidth="1"/>
    <x:col min="6" max="6" width="23.855469" style="0" customWidth="1"/>
  </x:cols>
  <x:sheetData>
    <x:row r="1" spans="1:6">
      <x:c r="A1" s="201" t="s">
        <x:v>798</x:v>
      </x:c>
      <x:c r="B1" s="201" t="s">
        <x:v>799</x:v>
      </x:c>
      <x:c r="C1" s="201" t="s">
        <x:v>800</x:v>
      </x:c>
      <x:c r="D1" s="201" t="s">
        <x:v>801</x:v>
      </x:c>
      <x:c r="E1" s="201" t="s">
        <x:v>802</x:v>
      </x:c>
      <x:c r="F1" s="201" t="s">
        <x:v>803</x:v>
      </x:c>
    </x:row>
    <x:row r="2" spans="1:6">
      <x:c r="A2" s="0" t="n">
        <x:v>1128000208</x:v>
      </x:c>
      <x:c r="B2" s="0" t="s">
        <x:v>17</x:v>
      </x:c>
      <x:c r="C2" s="0" t="n">
        <x:v>0</x:v>
      </x:c>
      <x:c r="D2" s="0" t="n">
        <x:v>13373971.07</x:v>
      </x:c>
      <x:c r="E2" s="0" t="n">
        <x:v>-13373971.07</x:v>
      </x:c>
      <x:c r="F2" s="0" t="n">
        <x:v>0</x:v>
      </x:c>
    </x:row>
    <x:row r="3" spans="1:6">
      <x:c r="A3" s="0" t="n">
        <x:v>1311062001</x:v>
      </x:c>
      <x:c r="B3" s="0" t="s">
        <x:v>49</x:v>
      </x:c>
      <x:c r="C3" s="0" t="n">
        <x:v>151392199.19</x:v>
      </x:c>
      <x:c r="D3" s="0" t="n">
        <x:v>6831610.52</x:v>
      </x:c>
      <x:c r="E3" s="0" t="n">
        <x:v>-6747800.11</x:v>
      </x:c>
      <x:c r="F3" s="0" t="n">
        <x:v>151476009.6</x:v>
      </x:c>
    </x:row>
    <x:row r="4" spans="1:6">
      <x:c r="A4" s="0" t="n">
        <x:v>1311062999</x:v>
      </x:c>
      <x:c r="B4" s="0" t="s">
        <x:v>804</x:v>
      </x:c>
      <x:c r="C4" s="0" t="n">
        <x:v>-7690421.72</x:v>
      </x:c>
      <x:c r="D4" s="0" t="n">
        <x:v>0</x:v>
      </x:c>
      <x:c r="E4" s="0" t="n">
        <x:v>-959864.13</x:v>
      </x:c>
      <x:c r="F4" s="0" t="n">
        <x:v>-8650285.85</x:v>
      </x:c>
    </x:row>
    <x:row r="5" spans="1:6">
      <x:c r="A5" s="0" t="n">
        <x:v>1311099004</x:v>
      </x:c>
      <x:c r="B5" s="0" t="s">
        <x:v>805</x:v>
      </x:c>
      <x:c r="C5" s="0" t="n">
        <x:v>1000000</x:v>
      </x:c>
      <x:c r="D5" s="0" t="n">
        <x:v>0</x:v>
      </x:c>
      <x:c r="E5" s="0" t="n">
        <x:v>0</x:v>
      </x:c>
      <x:c r="F5" s="0" t="n">
        <x:v>1000000</x:v>
      </x:c>
    </x:row>
    <x:row r="6" spans="1:6">
      <x:c r="A6" s="0" t="n">
        <x:v>1311099999</x:v>
      </x:c>
      <x:c r="B6" s="0" t="s">
        <x:v>806</x:v>
      </x:c>
      <x:c r="C6" s="0" t="n">
        <x:v>-154.59</x:v>
      </x:c>
      <x:c r="D6" s="0" t="n">
        <x:v>30916.01</x:v>
      </x:c>
      <x:c r="E6" s="0" t="n">
        <x:v>-30497.52</x:v>
      </x:c>
      <x:c r="F6" s="0" t="n">
        <x:v>263.9</x:v>
      </x:c>
    </x:row>
    <x:row r="7" spans="1:6">
      <x:c r="A7" s="0" t="n">
        <x:v>1311515001</x:v>
      </x:c>
      <x:c r="B7" s="0" t="s">
        <x:v>807</x:v>
      </x:c>
      <x:c r="C7" s="0" t="n">
        <x:v>7183154.79</x:v>
      </x:c>
      <x:c r="D7" s="0" t="n">
        <x:v>6989756.03</x:v>
      </x:c>
      <x:c r="E7" s="0" t="n">
        <x:v>-6233053.47</x:v>
      </x:c>
      <x:c r="F7" s="0" t="n">
        <x:v>7939857.35</x:v>
      </x:c>
    </x:row>
    <x:row r="8" spans="1:6">
      <x:c r="A8" s="0" t="n">
        <x:v>1311535001</x:v>
      </x:c>
      <x:c r="B8" s="0" t="s">
        <x:v>808</x:v>
      </x:c>
      <x:c r="C8" s="0" t="n">
        <x:v>7064773.56</x:v>
      </x:c>
      <x:c r="D8" s="0" t="n">
        <x:v>0</x:v>
      </x:c>
      <x:c r="E8" s="0" t="n">
        <x:v>0</x:v>
      </x:c>
      <x:c r="F8" s="0" t="n">
        <x:v>7064773.56</x:v>
      </x:c>
    </x:row>
    <x:row r="9" spans="1:6">
      <x:c r="A9" s="0" t="n">
        <x:v>1311535003</x:v>
      </x:c>
      <x:c r="B9" s="0" t="s">
        <x:v>809</x:v>
      </x:c>
      <x:c r="C9" s="0" t="n">
        <x:v>-1101665.28</x:v>
      </x:c>
      <x:c r="D9" s="0" t="n">
        <x:v>170870.38</x:v>
      </x:c>
      <x:c r="E9" s="0" t="n">
        <x:v>0</x:v>
      </x:c>
      <x:c r="F9" s="0" t="n">
        <x:v>-930794.9</x:v>
      </x:c>
    </x:row>
    <x:row r="10" spans="1:6">
      <x:c r="A10" s="0" t="n">
        <x:v>1311545001</x:v>
      </x:c>
      <x:c r="B10" s="0" t="s">
        <x:v>810</x:v>
      </x:c>
      <x:c r="C10" s="0" t="n">
        <x:v>16224878.43</x:v>
      </x:c>
      <x:c r="D10" s="0" t="n">
        <x:v>1004.98</x:v>
      </x:c>
      <x:c r="E10" s="0" t="n">
        <x:v>-1120.04</x:v>
      </x:c>
      <x:c r="F10" s="0" t="n">
        <x:v>16224763.37</x:v>
      </x:c>
    </x:row>
    <x:row r="11" spans="1:6">
      <x:c r="A11" s="0" t="n">
        <x:v>1311545003</x:v>
      </x:c>
      <x:c r="B11" s="0" t="s">
        <x:v>811</x:v>
      </x:c>
      <x:c r="C11" s="0" t="n">
        <x:v>-2040184.14</x:v>
      </x:c>
      <x:c r="D11" s="0" t="n">
        <x:v>4616.72</x:v>
      </x:c>
      <x:c r="E11" s="0" t="n">
        <x:v>0</x:v>
      </x:c>
      <x:c r="F11" s="0" t="n">
        <x:v>-2035567.42</x:v>
      </x:c>
    </x:row>
    <x:row r="12" spans="1:6">
      <x:c r="A12" s="0" t="n">
        <x:v>1311545004</x:v>
      </x:c>
      <x:c r="B12" s="0" t="s">
        <x:v>812</x:v>
      </x:c>
      <x:c r="C12" s="0" t="n">
        <x:v>-380831.04</x:v>
      </x:c>
      <x:c r="D12" s="0" t="n">
        <x:v>92121509.65</x:v>
      </x:c>
      <x:c r="E12" s="0" t="n">
        <x:v>-93185027.66</x:v>
      </x:c>
      <x:c r="F12" s="0" t="n">
        <x:v>-1444349.05</x:v>
      </x:c>
    </x:row>
    <x:row r="13" spans="1:6">
      <x:c r="A13" s="0" t="n">
        <x:v>1311545005</x:v>
      </x:c>
      <x:c r="B13" s="0" t="s">
        <x:v>813</x:v>
      </x:c>
      <x:c r="C13" s="0" t="n">
        <x:v>17576157.48</x:v>
      </x:c>
      <x:c r="D13" s="0" t="n">
        <x:v>0</x:v>
      </x:c>
      <x:c r="E13" s="0" t="n">
        <x:v>0</x:v>
      </x:c>
      <x:c r="F13" s="0" t="n">
        <x:v>17576157.48</x:v>
      </x:c>
    </x:row>
    <x:row r="14" spans="1:6">
      <x:c r="A14" s="0" t="n">
        <x:v>1836000003</x:v>
      </x:c>
      <x:c r="B14" s="0" t="s">
        <x:v>814</x:v>
      </x:c>
      <x:c r="C14" s="0" t="n">
        <x:v>0</x:v>
      </x:c>
      <x:c r="D14" s="0" t="n">
        <x:v>90926.4</x:v>
      </x:c>
      <x:c r="E14" s="0" t="n">
        <x:v>-90926.4</x:v>
      </x:c>
      <x:c r="F14" s="0" t="n">
        <x:v>0</x:v>
      </x:c>
    </x:row>
    <x:row r="15" spans="1:6">
      <x:c r="A15" s="0" t="n">
        <x:v>1840520002</x:v>
      </x:c>
      <x:c r="B15" s="0" t="s">
        <x:v>815</x:v>
      </x:c>
      <x:c r="C15" s="0" t="n">
        <x:v>1704.53</x:v>
      </x:c>
      <x:c r="D15" s="0" t="n">
        <x:v>0</x:v>
      </x:c>
      <x:c r="E15" s="0" t="n">
        <x:v>0</x:v>
      </x:c>
      <x:c r="F15" s="0" t="n">
        <x:v>1704.53</x:v>
      </x:c>
    </x:row>
    <x:row r="16" spans="1:6">
      <x:c r="A16" s="0" t="n">
        <x:v>1843001001</x:v>
      </x:c>
      <x:c r="B16" s="0" t="s">
        <x:v>816</x:v>
      </x:c>
      <x:c r="C16" s="0" t="n">
        <x:v>245374.44</x:v>
      </x:c>
      <x:c r="D16" s="0" t="n">
        <x:v>998.03</x:v>
      </x:c>
      <x:c r="E16" s="0" t="n">
        <x:v>-246372.48</x:v>
      </x:c>
      <x:c r="F16" s="0" t="n">
        <x:v>-0.01</x:v>
      </x:c>
    </x:row>
    <x:row r="17" spans="1:6">
      <x:c r="A17" s="0" t="n">
        <x:v>1884500101</x:v>
      </x:c>
      <x:c r="B17" s="0" t="s">
        <x:v>817</x:v>
      </x:c>
      <x:c r="C17" s="0" t="n">
        <x:v>147.77</x:v>
      </x:c>
      <x:c r="D17" s="0" t="n">
        <x:v>2427.78</x:v>
      </x:c>
      <x:c r="E17" s="0" t="n">
        <x:v>-147.7</x:v>
      </x:c>
      <x:c r="F17" s="0" t="n">
        <x:v>2427.85</x:v>
      </x:c>
    </x:row>
    <x:row r="18" spans="1:6">
      <x:c r="A18" s="0" t="n">
        <x:v>1884500150</x:v>
      </x:c>
      <x:c r="B18" s="0" t="s">
        <x:v>180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1889200004</x:v>
      </x:c>
      <x:c r="B19" s="0" t="s">
        <x:v>339</x:v>
      </x:c>
      <x:c r="C19" s="0" t="n">
        <x:v>0</x:v>
      </x:c>
      <x:c r="D19" s="0" t="n">
        <x:v>0</x:v>
      </x:c>
      <x:c r="E19" s="0" t="n">
        <x:v>0</x:v>
      </x:c>
      <x:c r="F19" s="0" t="n">
        <x:v>0</x:v>
      </x:c>
    </x:row>
    <x:row r="20" spans="1:6">
      <x:c r="A20" s="0" t="n">
        <x:v>1991000001</x:v>
      </x:c>
      <x:c r="B20" s="0" t="s">
        <x:v>818</x:v>
      </x:c>
      <x:c r="C20" s="0" t="n">
        <x:v>0</x:v>
      </x:c>
      <x:c r="D20" s="0" t="n">
        <x:v>0</x:v>
      </x:c>
      <x:c r="E20" s="0" t="n">
        <x:v>0</x:v>
      </x:c>
      <x:c r="F20" s="0" t="n">
        <x:v>0</x:v>
      </x:c>
    </x:row>
    <x:row r="21" spans="1:6">
      <x:c r="A21" s="0" t="n">
        <x:v>1991000004</x:v>
      </x:c>
      <x:c r="B21" s="0" t="s">
        <x:v>819</x:v>
      </x:c>
      <x:c r="C21" s="0" t="n">
        <x:v>0</x:v>
      </x:c>
      <x:c r="D21" s="0" t="n">
        <x:v>736</x:v>
      </x:c>
      <x:c r="E21" s="0" t="n">
        <x:v>-368</x:v>
      </x:c>
      <x:c r="F21" s="0" t="n">
        <x:v>368</x:v>
      </x:c>
    </x:row>
    <x:row r="22" spans="1:6">
      <x:c r="A22" s="0" t="n">
        <x:v>1991000005</x:v>
      </x:c>
      <x:c r="B22" s="0" t="s">
        <x:v>820</x:v>
      </x:c>
      <x:c r="C22" s="0" t="n">
        <x:v>17708.81</x:v>
      </x:c>
      <x:c r="D22" s="0" t="n">
        <x:v>0</x:v>
      </x:c>
      <x:c r="E22" s="0" t="n">
        <x:v>-1475.73</x:v>
      </x:c>
      <x:c r="F22" s="0" t="n">
        <x:v>16233.08</x:v>
      </x:c>
    </x:row>
    <x:row r="23" spans="1:6">
      <x:c r="A23" s="0" t="n">
        <x:v>1991000010</x:v>
      </x:c>
      <x:c r="B23" s="0" t="s">
        <x:v>261</x:v>
      </x:c>
      <x:c r="C23" s="0" t="n">
        <x:v>4980.92</x:v>
      </x:c>
      <x:c r="D23" s="0" t="n">
        <x:v>0</x:v>
      </x:c>
      <x:c r="E23" s="0" t="n">
        <x:v>-830.16</x:v>
      </x:c>
      <x:c r="F23" s="0" t="n">
        <x:v>4150.76</x:v>
      </x:c>
    </x:row>
    <x:row r="24" spans="1:6">
      <x:c r="A24" s="0" t="n">
        <x:v>3043010001</x:v>
      </x:c>
      <x:c r="B24" s="0" t="s">
        <x:v>821</x:v>
      </x:c>
      <x:c r="C24" s="0" t="n">
        <x:v>0</x:v>
      </x:c>
      <x:c r="D24" s="0" t="n">
        <x:v>0</x:v>
      </x:c>
      <x:c r="E24" s="0" t="n">
        <x:v>0</x:v>
      </x:c>
      <x:c r="F24" s="0" t="n">
        <x:v>0</x:v>
      </x:c>
    </x:row>
    <x:row r="25" spans="1:6">
      <x:c r="A25" s="0" t="n">
        <x:v>3043010002</x:v>
      </x:c>
      <x:c r="B25" s="0" t="s">
        <x:v>822</x:v>
      </x:c>
      <x:c r="C25" s="0" t="n">
        <x:v>55306</x:v>
      </x:c>
      <x:c r="D25" s="0" t="n">
        <x:v>3365</x:v>
      </x:c>
      <x:c r="E25" s="0" t="n">
        <x:v>-3315</x:v>
      </x:c>
      <x:c r="F25" s="0" t="n">
        <x:v>55356</x:v>
      </x:c>
    </x:row>
    <x:row r="26" spans="1:6">
      <x:c r="A26" s="0" t="n">
        <x:v>3043010022</x:v>
      </x:c>
      <x:c r="B26" s="0" t="s">
        <x:v>807</x:v>
      </x:c>
      <x:c r="C26" s="0" t="n">
        <x:v>14899144.04</x:v>
      </x:c>
      <x:c r="D26" s="0" t="n">
        <x:v>1440437.15</x:v>
      </x:c>
      <x:c r="E26" s="0" t="n">
        <x:v>0</x:v>
      </x:c>
      <x:c r="F26" s="0" t="n">
        <x:v>16339581.19</x:v>
      </x:c>
    </x:row>
    <x:row r="27" spans="1:6">
      <x:c r="A27" s="0" t="n">
        <x:v>3043010027</x:v>
      </x:c>
      <x:c r="B27" s="0" t="s">
        <x:v>823</x:v>
      </x:c>
      <x:c r="C27" s="0" t="n">
        <x:v>166843</x:v>
      </x:c>
      <x:c r="D27" s="0" t="n">
        <x:v>100</x:v>
      </x:c>
      <x:c r="E27" s="0" t="n">
        <x:v>0</x:v>
      </x:c>
      <x:c r="F27" s="0" t="n">
        <x:v>166943</x:v>
      </x:c>
    </x:row>
    <x:row r="28" spans="1:6">
      <x:c r="A28" s="0" t="n">
        <x:v>3043010029</x:v>
      </x:c>
      <x:c r="B28" s="0" t="s">
        <x:v>810</x:v>
      </x:c>
      <x:c r="C28" s="0" t="n">
        <x:v>106506.4</x:v>
      </x:c>
      <x:c r="D28" s="0" t="n">
        <x:v>0</x:v>
      </x:c>
      <x:c r="E28" s="0" t="n">
        <x:v>0</x:v>
      </x:c>
      <x:c r="F28" s="0" t="n">
        <x:v>106506.4</x:v>
      </x:c>
    </x:row>
    <x:row r="29" spans="1:6">
      <x:c r="A29" s="0" t="n">
        <x:v>3091515001</x:v>
      </x:c>
      <x:c r="B29" s="0" t="s">
        <x:v>824</x:v>
      </x:c>
      <x:c r="C29" s="0" t="n">
        <x:v>20050230</x:v>
      </x:c>
      <x:c r="D29" s="0" t="n">
        <x:v>0</x:v>
      </x:c>
      <x:c r="E29" s="0" t="n">
        <x:v>0</x:v>
      </x:c>
      <x:c r="F29" s="0" t="n">
        <x:v>20050230</x:v>
      </x:c>
    </x:row>
    <x:row r="30" spans="1:6">
      <x:c r="A30" s="0" t="n">
        <x:v>4931001002</x:v>
      </x:c>
      <x:c r="B30" s="0" t="s">
        <x:v>825</x:v>
      </x:c>
      <x:c r="C30" s="0" t="n">
        <x:v>0</x:v>
      </x:c>
      <x:c r="D30" s="0" t="n">
        <x:v>1705079.75</x:v>
      </x:c>
      <x:c r="E30" s="0" t="n">
        <x:v>-3748620.68</x:v>
      </x:c>
      <x:c r="F30" s="0" t="n">
        <x:v>-2043540.93</x:v>
      </x:c>
    </x:row>
    <x:row r="31" spans="1:6">
      <x:c r="A31" s="0" t="n">
        <x:v>4942015002</x:v>
      </x:c>
      <x:c r="B31" s="0" t="s">
        <x:v>826</x:v>
      </x:c>
      <x:c r="C31" s="0" t="n">
        <x:v>-1141.72</x:v>
      </x:c>
      <x:c r="D31" s="0" t="n">
        <x:v>1141.72</x:v>
      </x:c>
      <x:c r="E31" s="0" t="n">
        <x:v>-955.28</x:v>
      </x:c>
      <x:c r="F31" s="0" t="n">
        <x:v>-955.28</x:v>
      </x:c>
    </x:row>
    <x:row r="32" spans="1:6">
      <x:c r="A32" s="0" t="n">
        <x:v>4942015003</x:v>
      </x:c>
      <x:c r="B32" s="0" t="s">
        <x:v>827</x:v>
      </x:c>
      <x:c r="C32" s="0" t="n">
        <x:v>0</x:v>
      </x:c>
      <x:c r="D32" s="0" t="n">
        <x:v>0</x:v>
      </x:c>
      <x:c r="E32" s="0" t="n">
        <x:v>-1.74</x:v>
      </x:c>
      <x:c r="F32" s="0" t="n">
        <x:v>-1.74</x:v>
      </x:c>
    </x:row>
    <x:row r="33" spans="1:6">
      <x:c r="A33" s="0" t="n">
        <x:v>4942015004</x:v>
      </x:c>
      <x:c r="B33" s="0" t="s">
        <x:v>828</x:v>
      </x:c>
      <x:c r="C33" s="0" t="n">
        <x:v>-33682.52</x:v>
      </x:c>
      <x:c r="D33" s="0" t="n">
        <x:v>33682.53</x:v>
      </x:c>
      <x:c r="E33" s="0" t="n">
        <x:v>0</x:v>
      </x:c>
      <x:c r="F33" s="0" t="n">
        <x:v>0.01</x:v>
      </x:c>
    </x:row>
    <x:row r="34" spans="1:6">
      <x:c r="A34" s="0" t="n">
        <x:v>4953001001</x:v>
      </x:c>
      <x:c r="B34" s="0" t="s">
        <x:v>829</x:v>
      </x:c>
      <x:c r="C34" s="0" t="n">
        <x:v>0</x:v>
      </x:c>
      <x:c r="D34" s="0" t="n">
        <x:v>1004.98</x:v>
      </x:c>
      <x:c r="E34" s="0" t="n">
        <x:v>-1004.98</x:v>
      </x:c>
      <x:c r="F34" s="0" t="n">
        <x:v>0</x:v>
      </x:c>
    </x:row>
    <x:row r="35" spans="1:6">
      <x:c r="A35" s="0" t="n">
        <x:v>4953001002</x:v>
      </x:c>
      <x:c r="B35" s="0" t="s">
        <x:v>830</x:v>
      </x:c>
      <x:c r="C35" s="0" t="n">
        <x:v>0</x:v>
      </x:c>
      <x:c r="D35" s="0" t="n">
        <x:v>1060</x:v>
      </x:c>
      <x:c r="E35" s="0" t="n">
        <x:v>-1000</x:v>
      </x:c>
      <x:c r="F35" s="0" t="n">
        <x:v>60</x:v>
      </x:c>
    </x:row>
    <x:row r="36" spans="1:6">
      <x:c r="A36" s="0" t="n">
        <x:v>4954000005</x:v>
      </x:c>
      <x:c r="B36" s="0" t="s">
        <x:v>831</x:v>
      </x:c>
      <x:c r="C36" s="0" t="n">
        <x:v>0</x:v>
      </x:c>
      <x:c r="D36" s="0" t="n">
        <x:v>0</x:v>
      </x:c>
      <x:c r="E36" s="0" t="n">
        <x:v>0</x:v>
      </x:c>
      <x:c r="F36" s="0" t="n">
        <x:v>0</x:v>
      </x:c>
    </x:row>
    <x:row r="37" spans="1:6">
      <x:c r="A37" s="0" t="n">
        <x:v>4954000007</x:v>
      </x:c>
      <x:c r="B37" s="0" t="s">
        <x:v>295</x:v>
      </x:c>
      <x:c r="C37" s="0" t="n">
        <x:v>0</x:v>
      </x:c>
      <x:c r="D37" s="0" t="n">
        <x:v>0</x:v>
      </x:c>
      <x:c r="E37" s="0" t="n">
        <x:v>0</x:v>
      </x:c>
      <x:c r="F37" s="0" t="n">
        <x:v>0</x:v>
      </x:c>
    </x:row>
    <x:row r="38" spans="1:6">
      <x:c r="A38" s="0" t="n">
        <x:v>4959000011</x:v>
      </x:c>
      <x:c r="B38" s="0" t="s">
        <x:v>832</x:v>
      </x:c>
      <x:c r="C38" s="0" t="n">
        <x:v>0</x:v>
      </x:c>
      <x:c r="D38" s="0" t="n">
        <x:v>0</x:v>
      </x:c>
      <x:c r="E38" s="0" t="n">
        <x:v>0</x:v>
      </x:c>
      <x:c r="F38" s="0" t="n">
        <x:v>0</x:v>
      </x:c>
    </x:row>
    <x:row r="39" spans="1:6">
      <x:c r="A39" s="0" t="n">
        <x:v>4993050001</x:v>
      </x:c>
      <x:c r="B39" s="0" t="s">
        <x:v>818</x:v>
      </x:c>
      <x:c r="C39" s="0" t="n">
        <x:v>-29580.83</x:v>
      </x:c>
      <x:c r="D39" s="0" t="n">
        <x:v>0</x:v>
      </x:c>
      <x:c r="E39" s="0" t="n">
        <x:v>-5419.13</x:v>
      </x:c>
      <x:c r="F39" s="0" t="n">
        <x:v>-34999.96</x:v>
      </x:c>
    </x:row>
    <x:row r="40" spans="1:6">
      <x:c r="A40" s="0" t="n">
        <x:v>4993050002</x:v>
      </x:c>
      <x:c r="B40" s="0" t="s">
        <x:v>822</x:v>
      </x:c>
      <x:c r="C40" s="0" t="n">
        <x:v>0</x:v>
      </x:c>
      <x:c r="D40" s="0" t="n">
        <x:v>4066.53</x:v>
      </x:c>
      <x:c r="E40" s="0" t="n">
        <x:v>-4066.53</x:v>
      </x:c>
      <x:c r="F40" s="0" t="n">
        <x:v>0</x:v>
      </x:c>
    </x:row>
    <x:row r="41" spans="1:6">
      <x:c r="A41" s="0" t="n">
        <x:v>4993050003</x:v>
      </x:c>
      <x:c r="B41" s="0" t="s">
        <x:v>833</x:v>
      </x:c>
      <x:c r="C41" s="0" t="n">
        <x:v>0</x:v>
      </x:c>
      <x:c r="D41" s="0" t="n">
        <x:v>3.31</x:v>
      </x:c>
      <x:c r="E41" s="0" t="n">
        <x:v>-3.31</x:v>
      </x:c>
      <x:c r="F41" s="0" t="n">
        <x:v>0</x:v>
      </x:c>
    </x:row>
    <x:row r="42" spans="1:6">
      <x:c r="A42" s="0" t="n">
        <x:v>4993050004</x:v>
      </x:c>
      <x:c r="B42" s="0" t="s">
        <x:v>819</x:v>
      </x:c>
      <x:c r="C42" s="0" t="n">
        <x:v>0</x:v>
      </x:c>
      <x:c r="D42" s="0" t="n">
        <x:v>736</x:v>
      </x:c>
      <x:c r="E42" s="0" t="n">
        <x:v>-736</x:v>
      </x:c>
      <x:c r="F42" s="0" t="n">
        <x:v>0</x:v>
      </x:c>
    </x:row>
    <x:row r="43" spans="1:6">
      <x:c r="A43" s="0" t="n">
        <x:v>4993050005</x:v>
      </x:c>
      <x:c r="B43" s="0" t="s">
        <x:v>820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4993050007</x:v>
      </x:c>
      <x:c r="B44" s="0" t="s">
        <x:v>834</x:v>
      </x:c>
      <x:c r="C44" s="0" t="n">
        <x:v>0</x:v>
      </x:c>
      <x:c r="D44" s="0" t="n">
        <x:v>0</x:v>
      </x:c>
      <x:c r="E44" s="0" t="n">
        <x:v>0</x:v>
      </x:c>
      <x:c r="F44" s="0" t="n">
        <x:v>0</x:v>
      </x:c>
    </x:row>
    <x:row r="45" spans="1:6">
      <x:c r="A45" s="0" t="n">
        <x:v>4993050017</x:v>
      </x:c>
      <x:c r="B45" s="0" t="s">
        <x:v>261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4993050999</x:v>
      </x:c>
      <x:c r="B46" s="0" t="s">
        <x:v>835</x:v>
      </x:c>
      <x:c r="C46" s="0" t="n">
        <x:v>0</x:v>
      </x:c>
      <x:c r="D46" s="0" t="n">
        <x:v>0</x:v>
      </x:c>
      <x:c r="E46" s="0" t="n">
        <x:v>0</x:v>
      </x:c>
      <x:c r="F46" s="0" t="n">
        <x:v>0</x:v>
      </x:c>
    </x:row>
    <x:row r="47" spans="1:6">
      <x:c r="A47" s="0" t="n">
        <x:v>4998310001</x:v>
      </x:c>
      <x:c r="B47" s="0" t="s">
        <x:v>836</x:v>
      </x:c>
      <x:c r="C47" s="0" t="n">
        <x:v>-211176.68</x:v>
      </x:c>
      <x:c r="D47" s="0" t="n">
        <x:v>211176.68</x:v>
      </x:c>
      <x:c r="E47" s="0" t="n">
        <x:v>-204990.76</x:v>
      </x:c>
      <x:c r="F47" s="0" t="n">
        <x:v>-204990.76</x:v>
      </x:c>
    </x:row>
    <x:row r="48" spans="1:6">
      <x:c r="A48" s="0" t="n">
        <x:v>4998310002</x:v>
      </x:c>
      <x:c r="B48" s="0" t="s">
        <x:v>837</x:v>
      </x:c>
      <x:c r="C48" s="0" t="n">
        <x:v>0</x:v>
      </x:c>
      <x:c r="D48" s="0" t="n">
        <x:v>25584.87</x:v>
      </x:c>
      <x:c r="E48" s="0" t="n">
        <x:v>-25584.87</x:v>
      </x:c>
      <x:c r="F48" s="0" t="n">
        <x:v>0</x:v>
      </x:c>
    </x:row>
    <x:row r="49" spans="1:6">
      <x:c r="A49" s="0" t="n">
        <x:v>4998310003</x:v>
      </x:c>
      <x:c r="B49" s="0" t="s">
        <x:v>838</x:v>
      </x:c>
      <x:c r="C49" s="0" t="n">
        <x:v>0</x:v>
      </x:c>
      <x:c r="D49" s="0" t="n">
        <x:v>0</x:v>
      </x:c>
      <x:c r="E49" s="0" t="n">
        <x:v>0</x:v>
      </x:c>
      <x:c r="F49" s="0" t="n">
        <x:v>0</x:v>
      </x:c>
    </x:row>
    <x:row r="50" spans="1:6">
      <x:c r="A50" s="0" t="n">
        <x:v>4998320001</x:v>
      </x:c>
      <x:c r="B50" s="0" t="s">
        <x:v>839</x:v>
      </x:c>
      <x:c r="C50" s="0" t="n">
        <x:v>0</x:v>
      </x:c>
      <x:c r="D50" s="0" t="n">
        <x:v>0</x:v>
      </x:c>
      <x:c r="E50" s="0" t="n">
        <x:v>-320337.35</x:v>
      </x:c>
      <x:c r="F50" s="0" t="n">
        <x:v>-320337.35</x:v>
      </x:c>
    </x:row>
    <x:row r="51" spans="1:6">
      <x:c r="A51" s="0" t="n">
        <x:v>6117050001</x:v>
      </x:c>
      <x:c r="B51" s="0" t="s">
        <x:v>840</x:v>
      </x:c>
      <x:c r="C51" s="0" t="n">
        <x:v>-196372329.37</x:v>
      </x:c>
      <x:c r="D51" s="0" t="n">
        <x:v>0</x:v>
      </x:c>
      <x:c r="E51" s="0" t="n">
        <x:v>0</x:v>
      </x:c>
      <x:c r="F51" s="0" t="n">
        <x:v>-196372329.37</x:v>
      </x:c>
    </x:row>
    <x:row r="52" spans="1:6">
      <x:c r="A52" s="0" t="n">
        <x:v>6117050002</x:v>
      </x:c>
      <x:c r="B52" s="0" t="s">
        <x:v>841</x:v>
      </x:c>
      <x:c r="C52" s="0" t="n">
        <x:v>0</x:v>
      </x:c>
      <x:c r="D52" s="0" t="n">
        <x:v>0</x:v>
      </x:c>
      <x:c r="E52" s="0" t="n">
        <x:v>0</x:v>
      </x:c>
      <x:c r="F52" s="0" t="n">
        <x:v>0</x:v>
      </x:c>
    </x:row>
    <x:row r="53" spans="1:6">
      <x:c r="A53" s="0" t="n">
        <x:v>6117050003</x:v>
      </x:c>
      <x:c r="B53" s="0" t="s">
        <x:v>842</x:v>
      </x:c>
      <x:c r="C53" s="0" t="n">
        <x:v>865106.71</x:v>
      </x:c>
      <x:c r="D53" s="0" t="n">
        <x:v>0</x:v>
      </x:c>
      <x:c r="E53" s="0" t="n">
        <x:v>0</x:v>
      </x:c>
      <x:c r="F53" s="0" t="n">
        <x:v>865106.71</x:v>
      </x:c>
    </x:row>
    <x:row r="54" spans="1:6">
      <x:c r="A54" s="0" t="n">
        <x:v>6181000001</x:v>
      </x:c>
      <x:c r="B54" s="0" t="s">
        <x:v>327</x:v>
      </x:c>
      <x:c r="C54" s="0" t="n">
        <x:v>0</x:v>
      </x:c>
      <x:c r="D54" s="0" t="n">
        <x:v>0</x:v>
      </x:c>
      <x:c r="E54" s="0" t="n">
        <x:v>0</x:v>
      </x:c>
      <x:c r="F54" s="0" t="n">
        <x:v>0</x:v>
      </x:c>
    </x:row>
    <x:row r="55" spans="1:6">
      <x:c r="A55" s="0" t="n">
        <x:v>6181000005</x:v>
      </x:c>
      <x:c r="B55" s="0" t="s">
        <x:v>329</x:v>
      </x:c>
      <x:c r="C55" s="0" t="n">
        <x:v>-13684021.24</x:v>
      </x:c>
      <x:c r="D55" s="0" t="n">
        <x:v>0</x:v>
      </x:c>
      <x:c r="E55" s="0" t="n">
        <x:v>0</x:v>
      </x:c>
      <x:c r="F55" s="0" t="n">
        <x:v>-13684021.24</x:v>
      </x:c>
    </x:row>
    <x:row r="56" spans="1:6">
      <x:c r="A56" s="0" t="n">
        <x:v>6181000006</x:v>
      </x:c>
      <x:c r="B56" s="0" t="s">
        <x:v>330</x:v>
      </x:c>
      <x:c r="C56" s="0" t="n">
        <x:v>-6477505.8</x:v>
      </x:c>
      <x:c r="D56" s="0" t="n">
        <x:v>320337.35</x:v>
      </x:c>
      <x:c r="E56" s="0" t="n">
        <x:v>-1088353.64</x:v>
      </x:c>
      <x:c r="F56" s="0" t="n">
        <x:v>-7245522.09</x:v>
      </x:c>
    </x:row>
    <x:row r="57" spans="1:6">
      <x:c r="A57" s="0" t="n">
        <x:v>6181000101</x:v>
      </x:c>
      <x:c r="B57" s="0" t="s">
        <x:v>825</x:v>
      </x:c>
      <x:c r="C57" s="0" t="n">
        <x:v>-2957554.26</x:v>
      </x:c>
      <x:c r="D57" s="0" t="n">
        <x:v>7779788.83</x:v>
      </x:c>
      <x:c r="E57" s="0" t="n">
        <x:v>-4822234.66</x:v>
      </x:c>
      <x:c r="F57" s="0" t="n">
        <x:v>-0.09</x:v>
      </x:c>
    </x:row>
    <x:row r="58" spans="1:6">
      <x:c r="A58" s="0" t="n">
        <x:v>6182000101</x:v>
      </x:c>
      <x:c r="B58" s="0" t="s">
        <x:v>334</x:v>
      </x:c>
      <x:c r="C58" s="0" t="n">
        <x:v>13684021.24</x:v>
      </x:c>
      <x:c r="D58" s="0" t="n">
        <x:v>0</x:v>
      </x:c>
      <x:c r="E58" s="0" t="n">
        <x:v>0</x:v>
      </x:c>
      <x:c r="F58" s="0" t="n">
        <x:v>13684021.24</x:v>
      </x:c>
    </x:row>
    <x:row r="59" spans="1:6">
      <x:c r="A59" s="0" t="n">
        <x:v>6182000102</x:v>
      </x:c>
      <x:c r="B59" s="0" t="s">
        <x:v>335</x:v>
      </x:c>
      <x:c r="C59" s="0" t="n">
        <x:v>6477505.8</x:v>
      </x:c>
      <x:c r="D59" s="0" t="n">
        <x:v>1088353.64</x:v>
      </x:c>
      <x:c r="E59" s="0" t="n">
        <x:v>-320337.35</x:v>
      </x:c>
      <x:c r="F59" s="0" t="n">
        <x:v>7245522.09</x:v>
      </x:c>
    </x:row>
    <x:row r="60" spans="1:6">
      <x:c r="A60" s="0" t="n">
        <x:v>6182500102</x:v>
      </x:c>
      <x:c r="B60" s="0" t="s">
        <x:v>338</x:v>
      </x:c>
      <x:c r="C60" s="0" t="n">
        <x:v>0</x:v>
      </x:c>
      <x:c r="D60" s="0" t="n">
        <x:v>0</x:v>
      </x:c>
      <x:c r="E60" s="0" t="n">
        <x:v>0</x:v>
      </x:c>
      <x:c r="F60" s="0" t="n">
        <x:v>0</x:v>
      </x:c>
    </x:row>
    <x:row r="61" spans="1:6">
      <x:c r="A61" s="0" t="n">
        <x:v>6183000105</x:v>
      </x:c>
      <x:c r="B61" s="0" t="s">
        <x:v>342</x:v>
      </x:c>
      <x:c r="C61" s="0" t="n">
        <x:v>-2000147.49</x:v>
      </x:c>
      <x:c r="D61" s="0" t="n">
        <x:v>1705079.75</x:v>
      </x:c>
      <x:c r="E61" s="0" t="n">
        <x:v>-2934652.93</x:v>
      </x:c>
      <x:c r="F61" s="0" t="n">
        <x:v>-3229720.67</x:v>
      </x:c>
    </x:row>
    <x:row r="62" spans="1:6">
      <x:c r="A62" s="0" t="n">
        <x:v>6183000106</x:v>
      </x:c>
      <x:c r="B62" s="0" t="s">
        <x:v>343</x:v>
      </x:c>
      <x:c r="C62" s="0" t="n">
        <x:v>380831.04</x:v>
      </x:c>
      <x:c r="D62" s="0" t="n">
        <x:v>1063518.01</x:v>
      </x:c>
      <x:c r="E62" s="0" t="n">
        <x:v>0</x:v>
      </x:c>
      <x:c r="F62" s="0" t="n">
        <x:v>1444349.05</x:v>
      </x:c>
    </x:row>
    <x:row r="63" spans="1:6">
      <x:c r="A63" s="0" t="n">
        <x:v>6183000109</x:v>
      </x:c>
      <x:c r="B63" s="0" t="s">
        <x:v>347</x:v>
      </x:c>
      <x:c r="C63" s="0" t="n">
        <x:v>3141849.42</x:v>
      </x:c>
      <x:c r="D63" s="0" t="n">
        <x:v>0</x:v>
      </x:c>
      <x:c r="E63" s="0" t="n">
        <x:v>-175487.1</x:v>
      </x:c>
      <x:c r="F63" s="0" t="n">
        <x:v>2966362.32</x:v>
      </x:c>
    </x:row>
    <x:row r="64" spans="1:6">
      <x:c r="A64" s="0" t="n">
        <x:v>6183000113</x:v>
      </x:c>
      <x:c r="B64" s="0" t="s">
        <x:v>351</x:v>
      </x:c>
      <x:c r="C64" s="0" t="n">
        <x:v>0</x:v>
      </x:c>
      <x:c r="D64" s="0" t="n">
        <x:v>0</x:v>
      </x:c>
      <x:c r="E64" s="0" t="n">
        <x:v>0</x:v>
      </x:c>
      <x:c r="F64" s="0" t="n">
        <x:v>0</x:v>
      </x:c>
    </x:row>
    <x:row r="65" spans="1:6">
      <x:c r="A65" s="0" t="n">
        <x:v>6183000117</x:v>
      </x:c>
      <x:c r="B65" s="0" t="s">
        <x:v>843</x:v>
      </x:c>
      <x:c r="C65" s="0" t="n">
        <x:v>7690421.72</x:v>
      </x:c>
      <x:c r="D65" s="0" t="n">
        <x:v>959864.13</x:v>
      </x:c>
      <x:c r="E65" s="0" t="n">
        <x:v>0</x:v>
      </x:c>
      <x:c r="F65" s="0" t="n">
        <x:v>8650285.85</x:v>
      </x:c>
    </x:row>
    <x:row r="66" spans="1:6">
      <x:c r="A66" s="0" t="n">
        <x:v>6183000125</x:v>
      </x:c>
      <x:c r="B66" s="0" t="s">
        <x:v>363</x:v>
      </x:c>
      <x:c r="C66" s="0" t="n">
        <x:v>29580.83</x:v>
      </x:c>
      <x:c r="D66" s="0" t="n">
        <x:v>5419.13</x:v>
      </x:c>
      <x:c r="E66" s="0" t="n">
        <x:v>0</x:v>
      </x:c>
      <x:c r="F66" s="0" t="n">
        <x:v>34999.96</x:v>
      </x:c>
    </x:row>
    <x:row r="67" spans="1:6">
      <x:c r="A67" s="0" t="n">
        <x:v>6183000131</x:v>
      </x:c>
      <x:c r="B67" s="0" t="s">
        <x:v>844</x:v>
      </x:c>
      <x:c r="C67" s="0" t="n">
        <x:v>0</x:v>
      </x:c>
      <x:c r="D67" s="0" t="n">
        <x:v>0</x:v>
      </x:c>
      <x:c r="E67" s="0" t="n">
        <x:v>0</x:v>
      </x:c>
      <x:c r="F67" s="0" t="n">
        <x:v>0</x:v>
      </x:c>
    </x:row>
    <x:row r="68" spans="1:6">
      <x:c r="A68" s="0" t="n">
        <x:v>6183000153</x:v>
      </x:c>
      <x:c r="B68" s="0" t="s">
        <x:v>373</x:v>
      </x:c>
      <x:c r="C68" s="0" t="n">
        <x:v>0</x:v>
      </x:c>
      <x:c r="D68" s="0" t="n">
        <x:v>0</x:v>
      </x:c>
      <x:c r="E68" s="0" t="n">
        <x:v>0</x:v>
      </x:c>
      <x:c r="F68" s="0" t="n">
        <x:v>0</x:v>
      </x:c>
    </x:row>
    <x:row r="69" spans="1:6">
      <x:c r="A69" s="0" t="n">
        <x:v>6184000118</x:v>
      </x:c>
      <x:c r="B69" s="0" t="s">
        <x:v>845</x:v>
      </x:c>
      <x:c r="C69" s="0" t="n">
        <x:v>0</x:v>
      </x:c>
      <x:c r="D69" s="0" t="n">
        <x:v>0</x:v>
      </x:c>
      <x:c r="E69" s="0" t="n">
        <x:v>0</x:v>
      </x:c>
      <x:c r="F69" s="0" t="n">
        <x:v>0</x:v>
      </x:c>
    </x:row>
    <x:row r="70" spans="1:6">
      <x:c r="A70" s="0" t="n">
        <x:v>7110000220</x:v>
      </x:c>
      <x:c r="B70" s="0" t="s">
        <x:v>388</x:v>
      </x:c>
      <x:c r="C70" s="0" t="n">
        <x:v>-7067.28</x:v>
      </x:c>
      <x:c r="D70" s="0" t="n">
        <x:v>0</x:v>
      </x:c>
      <x:c r="E70" s="0" t="n">
        <x:v>-0</x:v>
      </x:c>
      <x:c r="F70" s="0" t="n">
        <x:v>-7067.28</x:v>
      </x:c>
    </x:row>
    <x:row r="71" spans="1:6">
      <x:c r="A71" s="0" t="n">
        <x:v>7151000008</x:v>
      </x:c>
      <x:c r="B71" s="0" t="s">
        <x:v>49</x:v>
      </x:c>
      <x:c r="C71" s="0" t="n">
        <x:v>-14553965.77</x:v>
      </x:c>
      <x:c r="D71" s="0" t="n">
        <x:v>0</x:v>
      </x:c>
      <x:c r="E71" s="0" t="n">
        <x:v>2965889.3</x:v>
      </x:c>
      <x:c r="F71" s="0" t="n">
        <x:v>-17519855.07</x:v>
      </x:c>
    </x:row>
    <x:row r="72" spans="1:6">
      <x:c r="A72" s="0" t="n">
        <x:v>7154015001</x:v>
      </x:c>
      <x:c r="B72" s="0" t="s">
        <x:v>807</x:v>
      </x:c>
      <x:c r="C72" s="0" t="n">
        <x:v>-582021.52</x:v>
      </x:c>
      <x:c r="D72" s="0" t="n">
        <x:v>0</x:v>
      </x:c>
      <x:c r="E72" s="0" t="n">
        <x:v>70545.18</x:v>
      </x:c>
      <x:c r="F72" s="0" t="n">
        <x:v>-652566.7</x:v>
      </x:c>
    </x:row>
    <x:row r="73" spans="1:6">
      <x:c r="A73" s="0" t="n">
        <x:v>7154035001</x:v>
      </x:c>
      <x:c r="B73" s="0" t="s">
        <x:v>808</x:v>
      </x:c>
      <x:c r="C73" s="0" t="n">
        <x:v>1095761.4</x:v>
      </x:c>
      <x:c r="D73" s="0" t="n">
        <x:v>0</x:v>
      </x:c>
      <x:c r="E73" s="0" t="n">
        <x:v>170870.38</x:v>
      </x:c>
      <x:c r="F73" s="0" t="n">
        <x:v>924891.02</x:v>
      </x:c>
    </x:row>
    <x:row r="74" spans="1:6">
      <x:c r="A74" s="0" t="n">
        <x:v>7154045001</x:v>
      </x:c>
      <x:c r="B74" s="0" t="s">
        <x:v>810</x:v>
      </x:c>
      <x:c r="C74" s="0" t="n">
        <x:v>-940.66</x:v>
      </x:c>
      <x:c r="D74" s="0" t="n">
        <x:v>0</x:v>
      </x:c>
      <x:c r="E74" s="0" t="n">
        <x:v>57246.39</x:v>
      </x:c>
      <x:c r="F74" s="0" t="n">
        <x:v>-58187.05</x:v>
      </x:c>
    </x:row>
    <x:row r="75" spans="1:6">
      <x:c r="A75" s="0" t="n">
        <x:v>7154045002</x:v>
      </x:c>
      <x:c r="B75" s="0" t="s">
        <x:v>846</x:v>
      </x:c>
      <x:c r="C75" s="0" t="n">
        <x:v>-866551.46</x:v>
      </x:c>
      <x:c r="D75" s="0" t="n">
        <x:v>0</x:v>
      </x:c>
      <x:c r="E75" s="0" t="n">
        <x:v>90926.4</x:v>
      </x:c>
      <x:c r="F75" s="0" t="n">
        <x:v>-957477.86</x:v>
      </x:c>
    </x:row>
    <x:row r="76" spans="1:6">
      <x:c r="A76" s="0" t="n">
        <x:v>7157500008</x:v>
      </x:c>
      <x:c r="B76" s="0" t="s">
        <x:v>49</x:v>
      </x:c>
      <x:c r="C76" s="0" t="n">
        <x:v>-2932949.33</x:v>
      </x:c>
      <x:c r="D76" s="0" t="n">
        <x:v>-31236.37</x:v>
      </x:c>
      <x:c r="E76" s="0" t="n">
        <x:v>-0</x:v>
      </x:c>
      <x:c r="F76" s="0" t="n">
        <x:v>-2901712.96</x:v>
      </x:c>
    </x:row>
    <x:row r="77" spans="1:6">
      <x:c r="A77" s="0" t="n">
        <x:v>7157500026</x:v>
      </x:c>
      <x:c r="B77" s="0" t="s">
        <x:v>847</x:v>
      </x:c>
      <x:c r="C77" s="0" t="n">
        <x:v>-1483130</x:v>
      </x:c>
      <x:c r="D77" s="0" t="n">
        <x:v>0</x:v>
      </x:c>
      <x:c r="E77" s="0" t="n">
        <x:v>-0</x:v>
      </x:c>
      <x:c r="F77" s="0" t="n">
        <x:v>-1483130</x:v>
      </x:c>
    </x:row>
    <x:row r="78" spans="1:6">
      <x:c r="A78" s="0" t="n">
        <x:v>7159010008</x:v>
      </x:c>
      <x:c r="B78" s="0" t="s">
        <x:v>49</x:v>
      </x:c>
      <x:c r="C78" s="0" t="n">
        <x:v>-2422640.22</x:v>
      </x:c>
      <x:c r="D78" s="0" t="n">
        <x:v>0</x:v>
      </x:c>
      <x:c r="E78" s="0" t="n">
        <x:v>-0</x:v>
      </x:c>
      <x:c r="F78" s="0" t="n">
        <x:v>-2422640.22</x:v>
      </x:c>
    </x:row>
    <x:row r="79" spans="1:6">
      <x:c r="A79" s="0" t="n">
        <x:v>7159010013</x:v>
      </x:c>
      <x:c r="B79" s="0" t="s">
        <x:v>848</x:v>
      </x:c>
      <x:c r="C79" s="0" t="n">
        <x:v>-747.59</x:v>
      </x:c>
      <x:c r="D79" s="0" t="n">
        <x:v>0</x:v>
      </x:c>
      <x:c r="E79" s="0" t="n">
        <x:v>-0</x:v>
      </x:c>
      <x:c r="F79" s="0" t="n">
        <x:v>-747.59</x:v>
      </x:c>
    </x:row>
    <x:row r="80" spans="1:6">
      <x:c r="A80" s="0" t="n">
        <x:v>7159010030</x:v>
      </x:c>
      <x:c r="B80" s="0" t="s">
        <x:v>849</x:v>
      </x:c>
      <x:c r="C80" s="0" t="n">
        <x:v>-13377849.98</x:v>
      </x:c>
      <x:c r="D80" s="0" t="n">
        <x:v>-65944645.48</x:v>
      </x:c>
      <x:c r="E80" s="0" t="n">
        <x:v>64554118.84</x:v>
      </x:c>
      <x:c r="F80" s="0" t="n">
        <x:v>-11987323.34</x:v>
      </x:c>
    </x:row>
    <x:row r="81" spans="1:6">
      <x:c r="A81" s="0" t="n">
        <x:v>7159010031</x:v>
      </x:c>
      <x:c r="B81" s="0" t="s">
        <x:v>850</x:v>
      </x:c>
      <x:c r="C81" s="0" t="n">
        <x:v>0</x:v>
      </x:c>
      <x:c r="D81" s="0" t="n">
        <x:v>0</x:v>
      </x:c>
      <x:c r="E81" s="0" t="n">
        <x:v>4616.72</x:v>
      </x:c>
      <x:c r="F81" s="0" t="n">
        <x:v>-4616.72</x:v>
      </x:c>
    </x:row>
    <x:row r="82" spans="1:6">
      <x:c r="A82" s="0" t="n">
        <x:v>7199900108</x:v>
      </x:c>
      <x:c r="B82" s="0" t="s">
        <x:v>851</x:v>
      </x:c>
      <x:c r="C82" s="0" t="n">
        <x:v>-110.25</x:v>
      </x:c>
      <x:c r="D82" s="0" t="n">
        <x:v>0</x:v>
      </x:c>
      <x:c r="E82" s="0" t="n">
        <x:v>-0</x:v>
      </x:c>
      <x:c r="F82" s="0" t="n">
        <x:v>-110.25</x:v>
      </x:c>
    </x:row>
    <x:row r="83" spans="1:6">
      <x:c r="A83" s="0" t="n">
        <x:v>8123000099</x:v>
      </x:c>
      <x:c r="B83" s="0" t="s">
        <x:v>852</x:v>
      </x:c>
      <x:c r="C83" s="0" t="n">
        <x:v>0</x:v>
      </x:c>
      <x:c r="D83" s="0" t="n">
        <x:v>0</x:v>
      </x:c>
      <x:c r="E83" s="0" t="n">
        <x:v>-0</x:v>
      </x:c>
      <x:c r="F83" s="0" t="n">
        <x:v>0</x:v>
      </x:c>
    </x:row>
    <x:row r="84" spans="1:6">
      <x:c r="A84" s="0" t="n">
        <x:v>8150500008</x:v>
      </x:c>
      <x:c r="B84" s="0" t="s">
        <x:v>49</x:v>
      </x:c>
      <x:c r="C84" s="0" t="n">
        <x:v>2646673.74</x:v>
      </x:c>
      <x:c r="D84" s="0" t="n">
        <x:v>0</x:v>
      </x:c>
      <x:c r="E84" s="0" t="n">
        <x:v>-0</x:v>
      </x:c>
      <x:c r="F84" s="0" t="n">
        <x:v>2646673.74</x:v>
      </x:c>
    </x:row>
    <x:row r="85" spans="1:6">
      <x:c r="A85" s="0" t="n">
        <x:v>8152000027</x:v>
      </x:c>
      <x:c r="B85" s="0" t="s">
        <x:v>847</x:v>
      </x:c>
      <x:c r="C85" s="0" t="n">
        <x:v>446409.41</x:v>
      </x:c>
      <x:c r="D85" s="0" t="n">
        <x:v>-122.01</x:v>
      </x:c>
      <x:c r="E85" s="0" t="n">
        <x:v>-0</x:v>
      </x:c>
      <x:c r="F85" s="0" t="n">
        <x:v>446531.42</x:v>
      </x:c>
    </x:row>
    <x:row r="86" spans="1:6">
      <x:c r="A86" s="0" t="n">
        <x:v>8154035001</x:v>
      </x:c>
      <x:c r="B86" s="0" t="s">
        <x:v>808</x:v>
      </x:c>
      <x:c r="C86" s="0" t="n">
        <x:v>4928.58</x:v>
      </x:c>
      <x:c r="D86" s="0" t="n">
        <x:v>0</x:v>
      </x:c>
      <x:c r="E86" s="0" t="n">
        <x:v>-0</x:v>
      </x:c>
      <x:c r="F86" s="0" t="n">
        <x:v>4928.58</x:v>
      </x:c>
    </x:row>
    <x:row r="87" spans="1:6">
      <x:c r="A87" s="0" t="n">
        <x:v>8154045001</x:v>
      </x:c>
      <x:c r="B87" s="0" t="s">
        <x:v>810</x:v>
      </x:c>
      <x:c r="C87" s="0" t="n">
        <x:v>0</x:v>
      </x:c>
      <x:c r="D87" s="0" t="n">
        <x:v>0</x:v>
      </x:c>
      <x:c r="E87" s="0" t="n">
        <x:v>-0</x:v>
      </x:c>
      <x:c r="F87" s="0" t="n">
        <x:v>0</x:v>
      </x:c>
    </x:row>
    <x:row r="88" spans="1:6">
      <x:c r="A88" s="0" t="n">
        <x:v>8158010008</x:v>
      </x:c>
      <x:c r="B88" s="0" t="s">
        <x:v>49</x:v>
      </x:c>
      <x:c r="C88" s="0" t="n">
        <x:v>7585219.57</x:v>
      </x:c>
      <x:c r="D88" s="0" t="n">
        <x:v>-959864.13</x:v>
      </x:c>
      <x:c r="E88" s="0" t="n">
        <x:v>-0</x:v>
      </x:c>
      <x:c r="F88" s="0" t="n">
        <x:v>8545083.7</x:v>
      </x:c>
    </x:row>
    <x:row r="89" spans="1:6">
      <x:c r="A89" s="0" t="n">
        <x:v>8158010011</x:v>
      </x:c>
      <x:c r="B89" s="0" t="s">
        <x:v>853</x:v>
      </x:c>
      <x:c r="C89" s="0" t="n">
        <x:v>747.59</x:v>
      </x:c>
      <x:c r="D89" s="0" t="n">
        <x:v>-30497.52</x:v>
      </x:c>
      <x:c r="E89" s="0" t="n">
        <x:v>30916.01</x:v>
      </x:c>
      <x:c r="F89" s="0" t="n">
        <x:v>329.1</x:v>
      </x:c>
    </x:row>
    <x:row r="90" spans="1:6">
      <x:c r="A90" s="0" t="n">
        <x:v>8158010030</x:v>
      </x:c>
      <x:c r="B90" s="0" t="s">
        <x:v>849</x:v>
      </x:c>
      <x:c r="C90" s="0" t="n">
        <x:v>13758681.02</x:v>
      </x:c>
      <x:c r="D90" s="0" t="n">
        <x:v>-27240382.18</x:v>
      </x:c>
      <x:c r="E90" s="0" t="n">
        <x:v>27567390.81</x:v>
      </x:c>
      <x:c r="F90" s="0" t="n">
        <x:v>13431672.39</x:v>
      </x:c>
    </x:row>
    <x:row r="91" spans="1:6">
      <x:c r="A91" s="0" t="n">
        <x:v>8158010031</x:v>
      </x:c>
      <x:c r="B91" s="0" t="s">
        <x:v>850</x:v>
      </x:c>
      <x:c r="C91" s="0" t="n">
        <x:v>2041159.44</x:v>
      </x:c>
      <x:c r="D91" s="0" t="n">
        <x:v>0</x:v>
      </x:c>
      <x:c r="E91" s="0" t="n">
        <x:v>-0</x:v>
      </x:c>
      <x:c r="F91" s="0" t="n">
        <x:v>2041159.44</x:v>
      </x:c>
    </x:row>
    <x:row r="92" spans="1:6">
      <x:c r="A92" s="0" t="n">
        <x:v>8175400014</x:v>
      </x:c>
      <x:c r="B92" s="0" t="s">
        <x:v>819</x:v>
      </x:c>
      <x:c r="C92" s="0" t="n">
        <x:v>2222</x:v>
      </x:c>
      <x:c r="D92" s="0" t="n">
        <x:v>-368</x:v>
      </x:c>
      <x:c r="E92" s="0" t="n">
        <x:v>-0</x:v>
      </x:c>
      <x:c r="F92" s="0" t="n">
        <x:v>2590</x:v>
      </x:c>
    </x:row>
    <x:row r="93" spans="1:6">
      <x:c r="A93" s="0" t="n">
        <x:v>8175400016</x:v>
      </x:c>
      <x:c r="B93" s="0" t="s">
        <x:v>854</x:v>
      </x:c>
      <x:c r="C93" s="0" t="n">
        <x:v>36.95</x:v>
      </x:c>
      <x:c r="D93" s="0" t="n">
        <x:v>-3.31</x:v>
      </x:c>
      <x:c r="E93" s="0" t="n">
        <x:v>-0</x:v>
      </x:c>
      <x:c r="F93" s="0" t="n">
        <x:v>40.26</x:v>
      </x:c>
    </x:row>
    <x:row r="94" spans="1:6">
      <x:c r="A94" s="0" t="n">
        <x:v>8175400017</x:v>
      </x:c>
      <x:c r="B94" s="0" t="s">
        <x:v>855</x:v>
      </x:c>
      <x:c r="C94" s="0" t="n">
        <x:v>27605.25</x:v>
      </x:c>
      <x:c r="D94" s="0" t="n">
        <x:v>-4066.53</x:v>
      </x:c>
      <x:c r="E94" s="0" t="n">
        <x:v>-0</x:v>
      </x:c>
      <x:c r="F94" s="0" t="n">
        <x:v>31671.78</x:v>
      </x:c>
    </x:row>
    <x:row r="95" spans="1:6">
      <x:c r="A95" s="0" t="n">
        <x:v>8175400018</x:v>
      </x:c>
      <x:c r="B95" s="0" t="s">
        <x:v>856</x:v>
      </x:c>
      <x:c r="C95" s="0" t="n">
        <x:v>11231.45</x:v>
      </x:c>
      <x:c r="D95" s="0" t="n">
        <x:v>-830.16</x:v>
      </x:c>
      <x:c r="E95" s="0" t="n">
        <x:v>-0</x:v>
      </x:c>
      <x:c r="F95" s="0" t="n">
        <x:v>12061.61</x:v>
      </x:c>
    </x:row>
    <x:row r="96" spans="1:6">
      <x:c r="A96" s="0" t="n">
        <x:v>8175400020</x:v>
      </x:c>
      <x:c r="B96" s="0" t="s">
        <x:v>857</x:v>
      </x:c>
      <x:c r="C96" s="0" t="n">
        <x:v>719.96</x:v>
      </x:c>
      <x:c r="D96" s="0" t="n">
        <x:v>-117.38</x:v>
      </x:c>
      <x:c r="E96" s="0" t="n">
        <x:v>-0</x:v>
      </x:c>
      <x:c r="F96" s="0" t="n">
        <x:v>837.34</x:v>
      </x:c>
    </x:row>
    <x:row r="97" spans="1:6">
      <x:c r="A97" s="0" t="n">
        <x:v>8176300002</x:v>
      </x:c>
      <x:c r="B97" s="0" t="s">
        <x:v>818</x:v>
      </x:c>
      <x:c r="C97" s="0" t="n">
        <x:v>30580.87</x:v>
      </x:c>
      <x:c r="D97" s="0" t="n">
        <x:v>-5419.13</x:v>
      </x:c>
      <x:c r="E97" s="0" t="n">
        <x:v>-0</x:v>
      </x:c>
      <x:c r="F97" s="0" t="n">
        <x:v>36000</x:v>
      </x:c>
    </x:row>
    <x:row r="98" spans="1:6">
      <x:c r="A98" s="0" t="n">
        <x:v>8176300008</x:v>
      </x:c>
      <x:c r="B98" s="0" t="s">
        <x:v>858</x:v>
      </x:c>
      <x:c r="C98" s="0" t="n">
        <x:v>5996.78</x:v>
      </x:c>
      <x:c r="D98" s="0" t="n">
        <x:v>0</x:v>
      </x:c>
      <x:c r="E98" s="0" t="n">
        <x:v>-0</x:v>
      </x:c>
      <x:c r="F98" s="0" t="n">
        <x:v>5996.78</x:v>
      </x:c>
    </x:row>
    <x:row r="99" spans="1:6">
      <x:c r="A99" s="0" t="n">
        <x:v>8176300014</x:v>
      </x:c>
      <x:c r="B99" s="0" t="s">
        <x:v>859</x:v>
      </x:c>
      <x:c r="C99" s="0" t="n">
        <x:v>461.85</x:v>
      </x:c>
      <x:c r="D99" s="0" t="n">
        <x:v>0</x:v>
      </x:c>
      <x:c r="E99" s="0" t="n">
        <x:v>-0</x:v>
      </x:c>
      <x:c r="F99" s="0" t="n">
        <x:v>461.85</x:v>
      </x:c>
    </x:row>
    <x:row r="100" spans="1:6">
      <x:c r="A100" s="0" t="n">
        <x:v>8176900003</x:v>
      </x:c>
      <x:c r="B100" s="0" t="s">
        <x:v>817</x:v>
      </x:c>
      <x:c r="C100" s="0" t="n">
        <x:v>122978.19</x:v>
      </x:c>
      <x:c r="D100" s="0" t="n">
        <x:v>-147.7</x:v>
      </x:c>
      <x:c r="E100" s="0" t="n">
        <x:v>-0</x:v>
      </x:c>
      <x:c r="F100" s="0" t="n">
        <x:v>123125.89</x:v>
      </x:c>
    </x:row>
    <x:row r="101" spans="1:6">
      <x:c r="A101" s="0" t="n">
        <x:v>8176900004</x:v>
      </x:c>
      <x:c r="B101" s="0" t="s">
        <x:v>828</x:v>
      </x:c>
      <x:c r="C101" s="0" t="n">
        <x:v>207344.11</x:v>
      </x:c>
      <x:c r="D101" s="0" t="n">
        <x:v>0</x:v>
      </x:c>
      <x:c r="E101" s="0" t="n">
        <x:v>-0</x:v>
      </x:c>
      <x:c r="F101" s="0" t="n">
        <x:v>207344.11</x:v>
      </x:c>
    </x:row>
    <x:row r="102" spans="1:6">
      <x:c r="A102" s="0" t="n">
        <x:v>8178105001</x:v>
      </x:c>
      <x:c r="B102" s="0" t="s">
        <x:v>860</x:v>
      </x:c>
      <x:c r="C102" s="0" t="n">
        <x:v>1460916.24</x:v>
      </x:c>
      <x:c r="D102" s="0" t="n">
        <x:v>-204990.76</x:v>
      </x:c>
      <x:c r="E102" s="0" t="n">
        <x:v>-0</x:v>
      </x:c>
      <x:c r="F102" s="0" t="n">
        <x:v>1665907</x:v>
      </x:c>
    </x:row>
    <x:row r="103" spans="1:6">
      <x:c r="A103" s="0" t="n">
        <x:v>8178110001</x:v>
      </x:c>
      <x:c r="B103" s="0" t="s">
        <x:v>861</x:v>
      </x:c>
      <x:c r="C103" s="0" t="n">
        <x:v>0</x:v>
      </x:c>
      <x:c r="D103" s="0" t="n">
        <x:v>-25584.87</x:v>
      </x:c>
      <x:c r="E103" s="0" t="n">
        <x:v>25584.87</x:v>
      </x:c>
      <x:c r="F103" s="0" t="n">
        <x:v>0</x:v>
      </x:c>
    </x:row>
    <x:row r="104" spans="1:6">
      <x:c r="A104" s="0" t="n">
        <x:v>8178200001</x:v>
      </x:c>
      <x:c r="B104" s="0" t="s">
        <x:v>862</x:v>
      </x:c>
      <x:c r="C104" s="0" t="n">
        <x:v>282424.5</x:v>
      </x:c>
      <x:c r="D104" s="0" t="n">
        <x:v>-320337.35</x:v>
      </x:c>
      <x:c r="E104" s="0" t="n">
        <x:v>-0</x:v>
      </x:c>
      <x:c r="F104" s="0" t="n">
        <x:v>602761.85</x:v>
      </x:c>
    </x:row>
    <x:row r="105" spans="1:6">
      <x:c r="A105" s="0" t="n">
        <x:v>8179900002</x:v>
      </x:c>
      <x:c r="B105" s="0" t="s">
        <x:v>863</x:v>
      </x:c>
      <x:c r="C105" s="0" t="n">
        <x:v>588.54</x:v>
      </x:c>
      <x:c r="D105" s="0" t="n">
        <x:v>0</x:v>
      </x:c>
      <x:c r="E105" s="0" t="n">
        <x:v>-0</x:v>
      </x:c>
      <x:c r="F105" s="0" t="n">
        <x:v>588.54</x:v>
      </x:c>
    </x:row>
    <x:row r="106" spans="1:6">
      <x:c r="A106" s="0" t="n">
        <x:v>8179900004</x:v>
      </x:c>
      <x:c r="B106" s="0" t="s">
        <x:v>820</x:v>
      </x:c>
      <x:c r="C106" s="0" t="n">
        <x:v>17392.59</x:v>
      </x:c>
      <x:c r="D106" s="0" t="n">
        <x:v>-1475.73</x:v>
      </x:c>
      <x:c r="E106" s="0" t="n">
        <x:v>-0</x:v>
      </x:c>
      <x:c r="F106" s="0" t="n">
        <x:v>18868.32</x:v>
      </x:c>
    </x:row>
    <x:row r="107" spans="1:6">
      <x:c r="A107" s="0" t="n">
        <x:v>8179900999</x:v>
      </x:c>
      <x:c r="B107" s="0" t="s">
        <x:v>835</x:v>
      </x:c>
      <x:c r="C107" s="0" t="n">
        <x:v>388.23</x:v>
      </x:c>
      <x:c r="D107" s="0" t="n">
        <x:v>0</x:v>
      </x:c>
      <x:c r="E107" s="0" t="n">
        <x:v>-0</x:v>
      </x:c>
      <x:c r="F107" s="0" t="n">
        <x:v>388.23</x:v>
      </x:c>
    </x:row>
    <x:row r="108" spans="1:6">
      <x:c r="A108" s="0" t="n">
        <x:v>8811000001</x:v>
      </x:c>
      <x:c r="B108" s="0" t="s">
        <x:v>864</x:v>
      </x:c>
      <x:c r="C108" s="0" t="n">
        <x:v>6477505.8</x:v>
      </x:c>
      <x:c r="D108" s="0" t="n">
        <x:v>-1088353.64</x:v>
      </x:c>
      <x:c r="E108" s="0" t="n">
        <x:v>320337.35</x:v>
      </x:c>
      <x:c r="F108" s="0" t="n">
        <x:v>7245522.09</x:v>
      </x:c>
    </x:row>
    <x:row r="109" spans="1:6">
      <x:c r="A109" s="0" t="n">
        <x:v>9043000001</x:v>
      </x:c>
      <x:c r="B109" s="0" t="s">
        <x:v>865</x:v>
      </x:c>
      <x:c r="C109" s="0" t="n">
        <x:v>0</x:v>
      </x:c>
      <x:c r="D109" s="0" t="n">
        <x:v>0</x:v>
      </x:c>
      <x:c r="E109" s="0" t="n">
        <x:v>0</x:v>
      </x:c>
      <x:c r="F109" s="0" t="n">
        <x:v>0</x:v>
      </x:c>
    </x:row>
    <x:row r="110" spans="1:6">
      <x:c r="A110" s="0" t="n">
        <x:v>9043000008</x:v>
      </x:c>
      <x:c r="B110" s="0" t="s">
        <x:v>49</x:v>
      </x:c>
      <x:c r="C110" s="0" t="n">
        <x:v>-55306</x:v>
      </x:c>
      <x:c r="D110" s="0" t="n">
        <x:v>3315</x:v>
      </x:c>
      <x:c r="E110" s="0" t="n">
        <x:v>-3365</x:v>
      </x:c>
      <x:c r="F110" s="0" t="n">
        <x:v>-55356</x:v>
      </x:c>
    </x:row>
    <x:row r="111" spans="1:6">
      <x:c r="A111" s="0" t="n">
        <x:v>9043000022</x:v>
      </x:c>
      <x:c r="B111" s="0" t="s">
        <x:v>807</x:v>
      </x:c>
      <x:c r="C111" s="0" t="n">
        <x:v>-14899144.04</x:v>
      </x:c>
      <x:c r="D111" s="0" t="n">
        <x:v>0</x:v>
      </x:c>
      <x:c r="E111" s="0" t="n">
        <x:v>-1440437.15</x:v>
      </x:c>
      <x:c r="F111" s="0" t="n">
        <x:v>-16339581.19</x:v>
      </x:c>
    </x:row>
    <x:row r="112" spans="1:6">
      <x:c r="A112" s="0" t="n">
        <x:v>9043000027</x:v>
      </x:c>
      <x:c r="B112" s="0" t="s">
        <x:v>823</x:v>
      </x:c>
      <x:c r="C112" s="0" t="n">
        <x:v>-166843</x:v>
      </x:c>
      <x:c r="D112" s="0" t="n">
        <x:v>0</x:v>
      </x:c>
      <x:c r="E112" s="0" t="n">
        <x:v>-100</x:v>
      </x:c>
      <x:c r="F112" s="0" t="n">
        <x:v>-166943</x:v>
      </x:c>
    </x:row>
    <x:row r="113" spans="1:6">
      <x:c r="A113" s="0" t="n">
        <x:v>9043000029</x:v>
      </x:c>
      <x:c r="B113" s="0" t="s">
        <x:v>810</x:v>
      </x:c>
      <x:c r="C113" s="0" t="n">
        <x:v>-106506.4</x:v>
      </x:c>
      <x:c r="D113" s="0" t="n">
        <x:v>0</x:v>
      </x:c>
      <x:c r="E113" s="0" t="n">
        <x:v>0</x:v>
      </x:c>
      <x:c r="F113" s="0" t="n">
        <x:v>-106506.4</x:v>
      </x:c>
    </x:row>
    <x:row r="114" spans="1:6">
      <x:c r="A114" s="0" t="n">
        <x:v>9091715001</x:v>
      </x:c>
      <x:c r="B114" s="0" t="s">
        <x:v>824</x:v>
      </x:c>
      <x:c r="C114" s="0" t="n">
        <x:v>-20050230</x:v>
      </x:c>
      <x:c r="D114" s="0" t="n">
        <x:v>0</x:v>
      </x:c>
      <x:c r="E114" s="0" t="n">
        <x:v>0</x:v>
      </x:c>
      <x:c r="F114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ap:HeadingPairs>
  <ap:TitlesOfParts>
    <vt:vector baseType="lpstr" size="25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Coutroutsos, Yorgos</dc:creator>
  <lastModifiedBy>Guimaraes, Vitor-B</lastModifiedBy>
  <lastPrinted>2022-08-19T18:43:04.0000000Z</lastPrinted>
  <dcterms:created xsi:type="dcterms:W3CDTF">2006-09-16T00:00:00.0000000Z</dcterms:created>
  <dcterms:modified xsi:type="dcterms:W3CDTF">2025-07-08T15:16:51.0000000Z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2022-06-15T21:10:55Z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a55557ce-61c3-41a3-94fa-f8b65b430d58</vt:lpwstr>
  </op:property>
  <op:property fmtid="{D5CDD505-2E9C-101B-9397-08002B2CF9AE}" pid="8" name="MSIP_Label_6dd46427-b049-4099-a1b9-e5ce547210a1_ContentBits">
    <vt:r8>0</vt:r8>
  </op:property>
</op:Properties>
</file>